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730"/>
  <workbookPr codeName="ThisWorkbook"/>
  <mc:AlternateContent xmlns:mc="http://schemas.openxmlformats.org/markup-compatibility/2006">
    <mc:Choice Requires="x15">
      <x15ac:absPath xmlns:x15ac="http://schemas.microsoft.com/office/spreadsheetml/2010/11/ac" url="C:\Users\yklym\Documents\Compliance\STRT\"/>
    </mc:Choice>
  </mc:AlternateContent>
  <workbookProtection workbookAlgorithmName="SHA-512" workbookHashValue="cImlykBGUazkVDHRrQX+fikodl5kvMXny1bqXx6YWlTAL1vovyMXGUnlrdoOZzbiWDuI65yGCYavenYkX20i3w==" workbookSaltValue="FL2jAXMvT8rz7jpnSjRZrA==" workbookSpinCount="100000" lockStructure="1"/>
  <bookViews>
    <workbookView xWindow="0" yWindow="0" windowWidth="16000" windowHeight="4353" activeTab="1" xr2:uid="{00000000-000D-0000-FFFF-FFFF00000000}"/>
  </bookViews>
  <sheets>
    <sheet name="Introduction" sheetId="4" r:id="rId1"/>
    <sheet name="Declaration" sheetId="1" r:id="rId2"/>
    <sheet name="Countries" sheetId="3" r:id="rId3"/>
    <sheet name="Industries" sheetId="5" r:id="rId4"/>
    <sheet name="Review" sheetId="7" r:id="rId5"/>
    <sheet name="Glossary" sheetId="8" r:id="rId6"/>
    <sheet name="Languages" sheetId="9" state="hidden" r:id="rId7"/>
  </sheets>
  <definedNames>
    <definedName name="Agent">Glossary!$B$5</definedName>
    <definedName name="Agriculture">Glossary!$B$6</definedName>
    <definedName name="Authorizing_person">Glossary!$B$7</definedName>
    <definedName name="Authorizing_person_full_name">Glossary!#REF!</definedName>
    <definedName name="California_Transparency_in_Supply_Chains_Act">Glossary!$B$8</definedName>
    <definedName name="Child_Labor">Glossary!$B$9</definedName>
    <definedName name="Commercial_Sex_Act">Glossary!$B$10</definedName>
    <definedName name="Commercially_available_off_the_shelf_item">Glossary!$B$11</definedName>
    <definedName name="Company_Address">Glossary!$B$12</definedName>
    <definedName name="Company_Name">Glossary!$B$13</definedName>
    <definedName name="Company_unique_identifier_number_or_code">Glossary!$B$14</definedName>
    <definedName name="Compliance_Plan__US_Federal_Acquisition_Regulation_final_rule_on_Combating_Trafficking_in_Persons">Glossary!$B$15</definedName>
    <definedName name="Construction">Glossary!$B$16</definedName>
    <definedName name="countries_selected">Countries!$B$5</definedName>
    <definedName name="Debt_Bondage">Glossary!$B$17</definedName>
    <definedName name="Direct_or_First_Tier_Supplier">Glossary!$B$18</definedName>
    <definedName name="Electronics">Glossary!$B$19</definedName>
    <definedName name="Employment_Agreements">Glossary!$B$20</definedName>
    <definedName name="Extractives_Mining_and_Basic_Metal_Production">Glossary!$B$21</definedName>
    <definedName name="Fishing_and_Aquaculture">Glossary!$B$22</definedName>
    <definedName name="Forced_Labor">Glossary!$B$23</definedName>
    <definedName name="Forestry">Glossary!$B$24</definedName>
    <definedName name="Healthcare">Glossary!$B$25</definedName>
    <definedName name="Hospitality">Glossary!$B$26</definedName>
    <definedName name="Housekeeping___Facilities_Operation">Glossary!$B$27</definedName>
    <definedName name="Housing_provided_or_arranged">Glossary!$B$28</definedName>
    <definedName name="Human_Trafficking">Glossary!$B$29</definedName>
    <definedName name="industries_selected">Industries!$B$5</definedName>
    <definedName name="Internal_accountability_standards">Glossary!$B$30</definedName>
    <definedName name="Key_terms_and_conditions_of_employment">Glossary!#REF!</definedName>
    <definedName name="Languages">Languages!$A$1:$A$7</definedName>
    <definedName name="Link_File">Declaration!$Q$2:$Q$3</definedName>
    <definedName name="Low_skilled_work">Glossary!$B$31</definedName>
    <definedName name="Migrant_worker">Glossary!$B$33</definedName>
    <definedName name="Modern_Slavery">Glossary!$B$32</definedName>
    <definedName name="Policy">Glossary!$B$34</definedName>
    <definedName name="Prime_Contractor">Glossary!$B$35</definedName>
    <definedName name="_xlnm.Print_Area" localSheetId="2">Countries!$A$1:$C$157</definedName>
    <definedName name="_xlnm.Print_Area" localSheetId="1">Declaration!$A$1:$M$67</definedName>
    <definedName name="_xlnm.Print_Area" localSheetId="5">Glossary!$A$1:$C$48</definedName>
    <definedName name="_xlnm.Print_Area" localSheetId="3">Industries!$A$1:$C$17</definedName>
    <definedName name="_xlnm.Print_Area" localSheetId="0">Introduction!$A$1:$D$22</definedName>
    <definedName name="_xlnm.Print_Area" localSheetId="4">Review!$A$1:$L$57</definedName>
    <definedName name="q7_e">Declaration!$W$2:$W$4</definedName>
    <definedName name="Question_5">Declaration!$X$2:$X$3</definedName>
    <definedName name="Recruiter">Glossary!$B$36</definedName>
    <definedName name="Recruitment_Fees">Glossary!$B$37</definedName>
    <definedName name="responses_yes_no">Declaration!$P$2:$P$3</definedName>
    <definedName name="Return_transportation">Glossary!$B$38</definedName>
    <definedName name="Servitude">Glossary!$B$39</definedName>
    <definedName name="Slavery">Glossary!$B$40</definedName>
    <definedName name="Supplier">Glossary!$B$41</definedName>
    <definedName name="Supply_chain">Glossary!$B$42</definedName>
    <definedName name="Textile_or_Apparel_Manufacturing">Glossary!$B$44</definedName>
    <definedName name="The_California_Transparency_in_Supply_Chains_Act">Glossary!#REF!</definedName>
    <definedName name="The_UK_Modern_Slavery_Act">Glossary!#REF!</definedName>
    <definedName name="Training">Glossary!$B$43</definedName>
    <definedName name="Transportation_and_Warehousing">Glossary!$B$45</definedName>
    <definedName name="UK_Modern_Slavery_Act">Glossary!$B$46</definedName>
    <definedName name="US_Federal_Acquisition_Regulation">Glossary!$B$46</definedName>
    <definedName name="Witholding_employee_identity_or_immigration_documents">Glossary!$B$47</definedName>
    <definedName name="yes_no">Declaration!$P$2:$P$3</definedName>
    <definedName name="yes_no_na">Declaration!$R$2:$R$4</definedName>
    <definedName name="Yes_No_NA2">Declaration!$S$2:$S$4</definedName>
    <definedName name="Yes_No_NA3">Declaration!$U$2:$U$4</definedName>
    <definedName name="Yes_No_NA4">Declaration!$V$2:$V$4</definedName>
    <definedName name="yes_no_na6">Declaration!$T$2:$T$4</definedName>
    <definedName name="文件">Declaration!$J$48</definedName>
  </definedNames>
  <calcPr calcId="171027"/>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6" i="8" l="1"/>
  <c r="C8" i="8"/>
  <c r="E43" i="7" l="1"/>
  <c r="E32" i="7"/>
  <c r="E14" i="7"/>
  <c r="Q58" i="7" l="1"/>
  <c r="Q57" i="7"/>
  <c r="B59" i="3"/>
  <c r="B58" i="3"/>
  <c r="B31" i="3" l="1"/>
  <c r="B30" i="3"/>
  <c r="B29" i="3"/>
  <c r="G61" i="1"/>
  <c r="G62" i="1"/>
  <c r="G55" i="1"/>
  <c r="G50" i="1"/>
  <c r="G48" i="1"/>
  <c r="G47" i="1"/>
  <c r="G46" i="1"/>
  <c r="B6" i="1"/>
  <c r="G52" i="1" l="1"/>
  <c r="G53" i="1"/>
  <c r="B59" i="1" l="1"/>
  <c r="Q14" i="7"/>
  <c r="R6" i="7"/>
  <c r="R7" i="7"/>
  <c r="R8" i="7"/>
  <c r="R9" i="7"/>
  <c r="R10" i="7"/>
  <c r="R11" i="7"/>
  <c r="R12" i="7"/>
  <c r="R13" i="7"/>
  <c r="R14" i="7"/>
  <c r="R15" i="7"/>
  <c r="R5" i="7"/>
  <c r="Q6" i="7"/>
  <c r="Q7" i="7"/>
  <c r="Q8" i="7"/>
  <c r="Q9" i="7"/>
  <c r="Q10" i="7"/>
  <c r="Q11" i="7"/>
  <c r="Q12" i="7"/>
  <c r="Q13"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9" i="7"/>
  <c r="Q60" i="7"/>
  <c r="Q61" i="7"/>
  <c r="Q62" i="7"/>
  <c r="Q63" i="7"/>
  <c r="Q64" i="7"/>
  <c r="Q65" i="7"/>
  <c r="Q66" i="7"/>
  <c r="Q67" i="7"/>
  <c r="Q68" i="7"/>
  <c r="Q69" i="7"/>
  <c r="Q70" i="7"/>
  <c r="Q71" i="7"/>
  <c r="Q72" i="7"/>
  <c r="Q73" i="7"/>
  <c r="Q74" i="7"/>
  <c r="Q75" i="7"/>
  <c r="Q76" i="7"/>
  <c r="Q77" i="7"/>
  <c r="Q78" i="7"/>
  <c r="Q79" i="7"/>
  <c r="Q80" i="7"/>
  <c r="Q81" i="7"/>
  <c r="Q82" i="7"/>
  <c r="Q83" i="7"/>
  <c r="Q84" i="7"/>
  <c r="Q85" i="7"/>
  <c r="Q86" i="7"/>
  <c r="Q87" i="7"/>
  <c r="Q88" i="7"/>
  <c r="Q89" i="7"/>
  <c r="Q90" i="7"/>
  <c r="Q91" i="7"/>
  <c r="Q92" i="7"/>
  <c r="Q93" i="7"/>
  <c r="Q94" i="7"/>
  <c r="Q95" i="7"/>
  <c r="Q96" i="7"/>
  <c r="Q97" i="7"/>
  <c r="Q98" i="7"/>
  <c r="Q99" i="7"/>
  <c r="Q100" i="7"/>
  <c r="Q101" i="7"/>
  <c r="Q102" i="7"/>
  <c r="Q103" i="7"/>
  <c r="Q104" i="7"/>
  <c r="Q105" i="7"/>
  <c r="Q106" i="7"/>
  <c r="Q107" i="7"/>
  <c r="Q108" i="7"/>
  <c r="Q109" i="7"/>
  <c r="Q110" i="7"/>
  <c r="Q111" i="7"/>
  <c r="Q112" i="7"/>
  <c r="Q113" i="7"/>
  <c r="Q114" i="7"/>
  <c r="Q115" i="7"/>
  <c r="Q116" i="7"/>
  <c r="Q117" i="7"/>
  <c r="Q118" i="7"/>
  <c r="Q119" i="7"/>
  <c r="Q120" i="7"/>
  <c r="Q121" i="7"/>
  <c r="Q122" i="7"/>
  <c r="Q123" i="7"/>
  <c r="Q124" i="7"/>
  <c r="Q125" i="7"/>
  <c r="Q126" i="7"/>
  <c r="Q127" i="7"/>
  <c r="Q128" i="7"/>
  <c r="Q129" i="7"/>
  <c r="Q130" i="7"/>
  <c r="Q131" i="7"/>
  <c r="Q132" i="7"/>
  <c r="Q133" i="7"/>
  <c r="Q134" i="7"/>
  <c r="Q135" i="7"/>
  <c r="Q136" i="7"/>
  <c r="Q137" i="7"/>
  <c r="Q138" i="7"/>
  <c r="Q139" i="7"/>
  <c r="Q140" i="7"/>
  <c r="Q141" i="7"/>
  <c r="Q142" i="7"/>
  <c r="Q143" i="7"/>
  <c r="Q144" i="7"/>
  <c r="Q145" i="7"/>
  <c r="Q146" i="7"/>
  <c r="Q147" i="7"/>
  <c r="Q148" i="7"/>
  <c r="Q149" i="7"/>
  <c r="Q150" i="7"/>
  <c r="Q151" i="7"/>
  <c r="Q152" i="7"/>
  <c r="Q153" i="7"/>
  <c r="Q154" i="7"/>
  <c r="Q155" i="7"/>
  <c r="Q5" i="7"/>
  <c r="K5" i="7" l="1"/>
  <c r="G48" i="7"/>
  <c r="K13" i="7"/>
  <c r="K4" i="7"/>
  <c r="K2" i="7"/>
  <c r="G4" i="1"/>
  <c r="D58" i="1" l="1"/>
  <c r="D57" i="1"/>
  <c r="D55" i="1"/>
  <c r="G41" i="1" l="1"/>
  <c r="B54" i="1"/>
  <c r="B56" i="1"/>
  <c r="G44" i="1"/>
  <c r="G63" i="1"/>
  <c r="G58" i="1"/>
  <c r="G40" i="1"/>
  <c r="G42" i="1" l="1"/>
  <c r="G39" i="1"/>
  <c r="G38" i="1"/>
  <c r="G37" i="1"/>
  <c r="G33" i="1"/>
  <c r="G35" i="1"/>
  <c r="G34" i="1"/>
  <c r="Q3" i="1"/>
  <c r="Q2" i="1"/>
  <c r="P2" i="1"/>
  <c r="G32" i="1"/>
  <c r="G31" i="1"/>
  <c r="G30" i="1"/>
  <c r="B13" i="3"/>
  <c r="B7" i="3"/>
  <c r="B8" i="3"/>
  <c r="B9" i="3"/>
  <c r="B10" i="3"/>
  <c r="B11" i="3"/>
  <c r="B12" i="3"/>
  <c r="B14" i="3"/>
  <c r="B15" i="3"/>
  <c r="B16" i="3"/>
  <c r="B17" i="3"/>
  <c r="B18" i="3"/>
  <c r="B19" i="3"/>
  <c r="B20" i="3"/>
  <c r="B21" i="3"/>
  <c r="B22" i="3"/>
  <c r="B23" i="3"/>
  <c r="B24" i="3"/>
  <c r="B25" i="3"/>
  <c r="B26" i="3"/>
  <c r="B27" i="3"/>
  <c r="B28" i="3"/>
  <c r="B32" i="3"/>
  <c r="B33" i="3"/>
  <c r="B34" i="3"/>
  <c r="B35" i="3"/>
  <c r="B36" i="3"/>
  <c r="B37" i="3"/>
  <c r="B38" i="3"/>
  <c r="B39" i="3"/>
  <c r="B40" i="3"/>
  <c r="B41" i="3"/>
  <c r="B42" i="3"/>
  <c r="B43" i="3"/>
  <c r="B44" i="3"/>
  <c r="B45" i="3"/>
  <c r="B46" i="3"/>
  <c r="B47" i="3"/>
  <c r="B48" i="3"/>
  <c r="B49" i="3"/>
  <c r="B50" i="3"/>
  <c r="B51" i="3"/>
  <c r="B52" i="3"/>
  <c r="B53" i="3"/>
  <c r="B54" i="3"/>
  <c r="B55" i="3"/>
  <c r="B56" i="3"/>
  <c r="B57"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6" i="3"/>
  <c r="I56" i="7"/>
  <c r="I54" i="7"/>
  <c r="I53" i="7"/>
  <c r="I52" i="7"/>
  <c r="I51" i="7"/>
  <c r="I49" i="7"/>
  <c r="I48" i="7"/>
  <c r="I46" i="7"/>
  <c r="I44" i="7"/>
  <c r="I43" i="7"/>
  <c r="I41" i="7"/>
  <c r="I39" i="7"/>
  <c r="I38" i="7"/>
  <c r="I37" i="7"/>
  <c r="I35" i="7"/>
  <c r="I33" i="7"/>
  <c r="I32" i="7"/>
  <c r="I31" i="7"/>
  <c r="I30" i="7"/>
  <c r="I29" i="7"/>
  <c r="I28" i="7"/>
  <c r="I26" i="7"/>
  <c r="I25" i="7"/>
  <c r="I24" i="7"/>
  <c r="I23" i="7"/>
  <c r="I22" i="7"/>
  <c r="I21" i="7"/>
  <c r="I18" i="7"/>
  <c r="I17" i="7"/>
  <c r="I16" i="7"/>
  <c r="I15" i="7"/>
  <c r="I14" i="7"/>
  <c r="I12" i="7"/>
  <c r="I11" i="7"/>
  <c r="I10" i="7"/>
  <c r="I9" i="7"/>
  <c r="I8" i="7"/>
  <c r="I7" i="7"/>
  <c r="I6" i="7"/>
  <c r="I5" i="7"/>
  <c r="B3" i="7"/>
  <c r="J2" i="7"/>
  <c r="I2" i="7"/>
  <c r="H2" i="7"/>
  <c r="G2" i="7"/>
  <c r="F2" i="7"/>
  <c r="E2" i="7"/>
  <c r="D2" i="7"/>
  <c r="C2" i="7"/>
  <c r="B2" i="7"/>
  <c r="B66" i="1" l="1"/>
  <c r="B65" i="1"/>
  <c r="B55" i="7" s="1"/>
  <c r="D61" i="1"/>
  <c r="D62" i="1"/>
  <c r="D63" i="1"/>
  <c r="D60" i="1"/>
  <c r="B50" i="7"/>
  <c r="B47" i="7"/>
  <c r="B45" i="7"/>
  <c r="D53" i="1"/>
  <c r="D52" i="1"/>
  <c r="D50" i="1"/>
  <c r="B51" i="1"/>
  <c r="B42" i="7" s="1"/>
  <c r="B49" i="1"/>
  <c r="B40" i="7" s="1"/>
  <c r="D47" i="1"/>
  <c r="D48" i="1"/>
  <c r="D46" i="1"/>
  <c r="B45" i="1"/>
  <c r="B36" i="7" s="1"/>
  <c r="D44" i="1"/>
  <c r="B43" i="1"/>
  <c r="B34" i="7" s="1"/>
  <c r="D42" i="1"/>
  <c r="D38" i="1"/>
  <c r="D39" i="1"/>
  <c r="D40" i="1"/>
  <c r="D41" i="1"/>
  <c r="D36" i="1"/>
  <c r="D37" i="1"/>
  <c r="D30" i="1"/>
  <c r="D31" i="1"/>
  <c r="D32" i="1"/>
  <c r="D33" i="1"/>
  <c r="D34" i="1"/>
  <c r="D35" i="1"/>
  <c r="D29" i="1"/>
  <c r="B28" i="1"/>
  <c r="B19" i="7" s="1"/>
  <c r="D27" i="1"/>
  <c r="D24" i="1"/>
  <c r="D25" i="1"/>
  <c r="D26" i="1"/>
  <c r="D23" i="1"/>
  <c r="B22" i="1"/>
  <c r="B13" i="7" s="1"/>
  <c r="L21" i="1"/>
  <c r="J21" i="1"/>
  <c r="I21" i="1"/>
  <c r="G21" i="1"/>
  <c r="F21" i="1"/>
  <c r="D21" i="1"/>
  <c r="C21" i="1"/>
  <c r="B21" i="1"/>
  <c r="B19" i="1"/>
  <c r="B10" i="1"/>
  <c r="B11" i="1"/>
  <c r="B12" i="1"/>
  <c r="B13" i="1"/>
  <c r="B14" i="1"/>
  <c r="B15" i="1"/>
  <c r="B16" i="1"/>
  <c r="B17" i="1"/>
  <c r="B18" i="1"/>
  <c r="B9" i="1"/>
  <c r="B8" i="1"/>
  <c r="B4" i="7" s="1"/>
  <c r="J4" i="1"/>
  <c r="B4" i="1"/>
  <c r="W3" i="1"/>
  <c r="W2" i="1"/>
  <c r="W4" i="1"/>
  <c r="V3" i="1"/>
  <c r="V4" i="1"/>
  <c r="U4" i="1"/>
  <c r="T4" i="1"/>
  <c r="S4" i="1"/>
  <c r="X3" i="1"/>
  <c r="R4" i="1"/>
  <c r="U3" i="1"/>
  <c r="T3" i="1"/>
  <c r="S3" i="1"/>
  <c r="R3" i="1"/>
  <c r="P3" i="1"/>
  <c r="X2" i="1"/>
  <c r="V2" i="1"/>
  <c r="U2" i="1"/>
  <c r="T2" i="1"/>
  <c r="S2" i="1"/>
  <c r="R2" i="1"/>
  <c r="C47" i="8"/>
  <c r="C45" i="8"/>
  <c r="C41" i="8"/>
  <c r="C42" i="8"/>
  <c r="C43" i="8"/>
  <c r="C44" i="8"/>
  <c r="C38" i="8"/>
  <c r="C39" i="8"/>
  <c r="C40" i="8"/>
  <c r="C37" i="8"/>
  <c r="C33" i="8"/>
  <c r="C34" i="8"/>
  <c r="C35" i="8"/>
  <c r="C36" i="8"/>
  <c r="C32" i="8"/>
  <c r="C29" i="8"/>
  <c r="C30" i="8"/>
  <c r="C31" i="8"/>
  <c r="C24" i="8"/>
  <c r="C25" i="8"/>
  <c r="C26" i="8"/>
  <c r="C27" i="8"/>
  <c r="C28" i="8"/>
  <c r="C21" i="8"/>
  <c r="C22" i="8"/>
  <c r="C23" i="8"/>
  <c r="C17" i="8"/>
  <c r="C18" i="8"/>
  <c r="C19" i="8"/>
  <c r="C20" i="8"/>
  <c r="C16" i="8"/>
  <c r="C15" i="8"/>
  <c r="C6" i="8"/>
  <c r="C7" i="8"/>
  <c r="C9" i="8"/>
  <c r="C10" i="8"/>
  <c r="C11" i="8"/>
  <c r="C12" i="8"/>
  <c r="C13" i="8"/>
  <c r="C14" i="8"/>
  <c r="C5" i="8"/>
  <c r="C4" i="8"/>
  <c r="B47"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5" i="8"/>
  <c r="B4" i="8"/>
  <c r="B3" i="8"/>
  <c r="B2" i="8"/>
  <c r="C5" i="5"/>
  <c r="B7" i="5"/>
  <c r="B8" i="5"/>
  <c r="B9" i="5"/>
  <c r="B10" i="5"/>
  <c r="B11" i="5"/>
  <c r="B12" i="5"/>
  <c r="B13" i="5"/>
  <c r="B14" i="5"/>
  <c r="B15" i="5"/>
  <c r="B16" i="5"/>
  <c r="B6" i="5"/>
  <c r="B5" i="5" l="1"/>
  <c r="B4" i="5"/>
  <c r="B3" i="5"/>
  <c r="B2" i="5"/>
  <c r="C5" i="3" l="1"/>
  <c r="B5" i="3"/>
  <c r="B3" i="3"/>
  <c r="B4" i="3"/>
  <c r="B2" i="3"/>
  <c r="B4" i="4"/>
  <c r="B21" i="4"/>
  <c r="B20" i="4"/>
  <c r="B19" i="4"/>
  <c r="B18" i="4"/>
  <c r="B17" i="4"/>
  <c r="B16" i="4"/>
  <c r="B15" i="4"/>
  <c r="B14" i="4"/>
  <c r="B13" i="4"/>
  <c r="B12" i="4"/>
  <c r="B11" i="4"/>
  <c r="B10" i="4"/>
  <c r="B9" i="4"/>
  <c r="B8" i="4"/>
  <c r="B7" i="4"/>
  <c r="B6" i="4"/>
  <c r="B5" i="4"/>
  <c r="H49" i="7" l="1"/>
  <c r="H46" i="7"/>
  <c r="F49" i="7"/>
  <c r="E49" i="7"/>
  <c r="E48" i="7"/>
  <c r="D49" i="7"/>
  <c r="D48" i="7"/>
  <c r="G49" i="7" l="1"/>
  <c r="J49" i="7" s="1"/>
  <c r="E56" i="7"/>
  <c r="H39" i="7"/>
  <c r="F22" i="7" l="1"/>
  <c r="D22" i="7"/>
  <c r="E22" i="7"/>
  <c r="H22" i="7"/>
  <c r="D23" i="7"/>
  <c r="E23" i="7"/>
  <c r="F23" i="7"/>
  <c r="H23" i="7"/>
  <c r="D24" i="7"/>
  <c r="E24" i="7"/>
  <c r="F24" i="7"/>
  <c r="H24" i="7"/>
  <c r="D25" i="7"/>
  <c r="E25" i="7"/>
  <c r="F25" i="7"/>
  <c r="H25" i="7"/>
  <c r="D26" i="7"/>
  <c r="E26" i="7"/>
  <c r="F26" i="7"/>
  <c r="H26" i="7"/>
  <c r="G22" i="7" l="1"/>
  <c r="J22" i="7" s="1"/>
  <c r="G25" i="7"/>
  <c r="J25" i="7" s="1"/>
  <c r="G24" i="7"/>
  <c r="J24" i="7" s="1"/>
  <c r="G23" i="7"/>
  <c r="J23" i="7" s="1"/>
  <c r="G26" i="7"/>
  <c r="J26" i="7" s="1"/>
  <c r="K14" i="7" l="1"/>
  <c r="M26" i="7"/>
  <c r="E33" i="7"/>
  <c r="M33" i="7" s="1"/>
  <c r="F33" i="7"/>
  <c r="D33" i="7"/>
  <c r="H33" i="7"/>
  <c r="G33" i="7" l="1"/>
  <c r="J33" i="7" s="1"/>
  <c r="N26" i="7"/>
  <c r="P26" i="7" s="1"/>
  <c r="O26" i="7" l="1"/>
  <c r="E30" i="7"/>
  <c r="F39" i="7" l="1"/>
  <c r="G39" i="7" l="1"/>
  <c r="J39" i="7"/>
  <c r="E8" i="7"/>
  <c r="M56" i="7" l="1"/>
  <c r="F37" i="7"/>
  <c r="F53" i="7"/>
  <c r="F44" i="7"/>
  <c r="F46" i="7"/>
  <c r="F54" i="7"/>
  <c r="F28" i="7"/>
  <c r="F52" i="7"/>
  <c r="F43" i="7"/>
  <c r="F41" i="7"/>
  <c r="H28" i="7"/>
  <c r="F32" i="7"/>
  <c r="G32" i="7" s="1"/>
  <c r="H31" i="7"/>
  <c r="F31" i="7"/>
  <c r="F30" i="7"/>
  <c r="F29" i="7"/>
  <c r="F21" i="7"/>
  <c r="E21" i="7"/>
  <c r="M21" i="7" s="1"/>
  <c r="H21" i="7"/>
  <c r="E11" i="7"/>
  <c r="F38" i="7"/>
  <c r="H52" i="7"/>
  <c r="H43" i="7"/>
  <c r="H32" i="7"/>
  <c r="E51" i="7"/>
  <c r="E53" i="7" s="1"/>
  <c r="M53" i="7" s="1"/>
  <c r="E38" i="7"/>
  <c r="E39" i="7" s="1"/>
  <c r="H44" i="7"/>
  <c r="H38" i="7"/>
  <c r="H29" i="7"/>
  <c r="N39" i="7"/>
  <c r="E37" i="7"/>
  <c r="M37" i="7" s="1"/>
  <c r="E44" i="7"/>
  <c r="M44" i="7" s="1"/>
  <c r="H54" i="7"/>
  <c r="H35" i="7"/>
  <c r="E46" i="7"/>
  <c r="M46" i="7" s="1"/>
  <c r="M43" i="7"/>
  <c r="D44" i="7"/>
  <c r="H41" i="7"/>
  <c r="E41" i="7"/>
  <c r="M41" i="7" s="1"/>
  <c r="H37" i="7"/>
  <c r="D37" i="7"/>
  <c r="D35" i="7"/>
  <c r="H30" i="7"/>
  <c r="E28" i="7"/>
  <c r="M28" i="7" s="1"/>
  <c r="M30" i="7"/>
  <c r="E31" i="7"/>
  <c r="M31" i="7" s="1"/>
  <c r="E29" i="7"/>
  <c r="M29" i="7" s="1"/>
  <c r="D30" i="7"/>
  <c r="D31" i="7"/>
  <c r="D32" i="7"/>
  <c r="D29" i="7"/>
  <c r="D28" i="7"/>
  <c r="D27" i="7"/>
  <c r="H53" i="7"/>
  <c r="M8" i="7"/>
  <c r="E10" i="7"/>
  <c r="M10" i="7" s="1"/>
  <c r="E12" i="7"/>
  <c r="M12" i="7" s="1"/>
  <c r="E7" i="7"/>
  <c r="E6" i="7"/>
  <c r="M6" i="7" s="1"/>
  <c r="E16" i="7"/>
  <c r="N16" i="7"/>
  <c r="J14" i="7"/>
  <c r="N14" i="7"/>
  <c r="N56" i="7"/>
  <c r="M22" i="7"/>
  <c r="M23" i="7"/>
  <c r="M24" i="7"/>
  <c r="M25" i="7"/>
  <c r="E5" i="7"/>
  <c r="M5" i="7" s="1"/>
  <c r="N5" i="7"/>
  <c r="N6" i="7"/>
  <c r="N7" i="7"/>
  <c r="N8" i="7"/>
  <c r="E9" i="7"/>
  <c r="M9" i="7" s="1"/>
  <c r="N9" i="7"/>
  <c r="N10" i="7"/>
  <c r="N11" i="7"/>
  <c r="N12" i="7"/>
  <c r="N15" i="7"/>
  <c r="E17" i="7"/>
  <c r="E18" i="7" s="1"/>
  <c r="N17" i="7"/>
  <c r="N18" i="7"/>
  <c r="D5" i="7"/>
  <c r="D56" i="7"/>
  <c r="D54" i="7"/>
  <c r="D53" i="7"/>
  <c r="D52" i="7"/>
  <c r="D51" i="7"/>
  <c r="D46" i="7"/>
  <c r="D43" i="7"/>
  <c r="D41" i="7"/>
  <c r="D39" i="7"/>
  <c r="D38" i="7"/>
  <c r="D21" i="7"/>
  <c r="D20" i="7"/>
  <c r="D18" i="7"/>
  <c r="D17" i="7"/>
  <c r="D16" i="7"/>
  <c r="D15" i="7"/>
  <c r="D14" i="7"/>
  <c r="D12" i="7"/>
  <c r="D11" i="7"/>
  <c r="D10" i="7"/>
  <c r="D9" i="7"/>
  <c r="D8" i="7"/>
  <c r="D7" i="7"/>
  <c r="D6" i="7"/>
  <c r="J11" i="7"/>
  <c r="J16" i="7" l="1"/>
  <c r="E52" i="7"/>
  <c r="E54" i="7"/>
  <c r="M54" i="7" s="1"/>
  <c r="O9" i="7"/>
  <c r="P9" i="7" s="1"/>
  <c r="M11" i="7"/>
  <c r="O11" i="7" s="1"/>
  <c r="P11" i="7" s="1"/>
  <c r="G29" i="7"/>
  <c r="N29" i="7" s="1"/>
  <c r="P29" i="7" s="1"/>
  <c r="J32" i="7"/>
  <c r="G44" i="7"/>
  <c r="J44" i="7" s="1"/>
  <c r="J30" i="7"/>
  <c r="G30" i="7"/>
  <c r="G28" i="7"/>
  <c r="J28" i="7" s="1"/>
  <c r="G53" i="7"/>
  <c r="J53" i="7" s="1"/>
  <c r="G52" i="7"/>
  <c r="J52" i="7" s="1"/>
  <c r="G31" i="7"/>
  <c r="J31" i="7" s="1"/>
  <c r="G41" i="7"/>
  <c r="J41" i="7" s="1"/>
  <c r="G54" i="7"/>
  <c r="N54" i="7" s="1"/>
  <c r="J37" i="7"/>
  <c r="G37" i="7"/>
  <c r="N37" i="7" s="1"/>
  <c r="P37" i="7" s="1"/>
  <c r="G38" i="7"/>
  <c r="J38" i="7" s="1"/>
  <c r="G43" i="7"/>
  <c r="J43" i="7" s="1"/>
  <c r="G46" i="7"/>
  <c r="J46" i="7" s="1"/>
  <c r="G21" i="7"/>
  <c r="J21" i="7" s="1"/>
  <c r="J10" i="7"/>
  <c r="J7" i="7"/>
  <c r="M48" i="7"/>
  <c r="M49" i="7"/>
  <c r="M7" i="7"/>
  <c r="O7" i="7" s="1"/>
  <c r="P7" i="7" s="1"/>
  <c r="O6" i="7"/>
  <c r="P6" i="7" s="1"/>
  <c r="O8" i="7"/>
  <c r="P8" i="7" s="1"/>
  <c r="M14" i="7"/>
  <c r="O14" i="7" s="1"/>
  <c r="P14" i="7" s="1"/>
  <c r="M16" i="7"/>
  <c r="O16" i="7" s="1"/>
  <c r="P16" i="7" s="1"/>
  <c r="P56" i="7"/>
  <c r="N48" i="7"/>
  <c r="M38" i="7"/>
  <c r="N28" i="7"/>
  <c r="M17" i="7"/>
  <c r="O17" i="7" s="1"/>
  <c r="P17" i="7" s="1"/>
  <c r="M18" i="7"/>
  <c r="O18" i="7" s="1"/>
  <c r="P18" i="7" s="1"/>
  <c r="M39" i="7"/>
  <c r="O39" i="7" s="1"/>
  <c r="O12" i="7"/>
  <c r="P12" i="7" s="1"/>
  <c r="O5" i="7"/>
  <c r="P5" i="7" s="1"/>
  <c r="O10" i="7"/>
  <c r="P10" i="7" s="1"/>
  <c r="O56" i="7"/>
  <c r="N38" i="7"/>
  <c r="N30" i="7"/>
  <c r="P30" i="7" s="1"/>
  <c r="M32" i="7"/>
  <c r="M51" i="7"/>
  <c r="N22" i="7"/>
  <c r="P22" i="7" s="1"/>
  <c r="N51" i="7"/>
  <c r="N44" i="7" l="1"/>
  <c r="O44" i="7" s="1"/>
  <c r="J29" i="7"/>
  <c r="M52" i="7"/>
  <c r="P54" i="7"/>
  <c r="N53" i="7"/>
  <c r="P53" i="7" s="1"/>
  <c r="J54" i="7"/>
  <c r="N31" i="7"/>
  <c r="P31" i="7" s="1"/>
  <c r="N46" i="7"/>
  <c r="P46" i="7" s="1"/>
  <c r="N41" i="7"/>
  <c r="O41" i="7" s="1"/>
  <c r="N43" i="7"/>
  <c r="P43" i="7" s="1"/>
  <c r="N49" i="7"/>
  <c r="O49" i="7" s="1"/>
  <c r="N33" i="7"/>
  <c r="P39" i="7"/>
  <c r="P48" i="7"/>
  <c r="O48" i="7"/>
  <c r="P38" i="7"/>
  <c r="O37" i="7"/>
  <c r="N24" i="7"/>
  <c r="P24" i="7" s="1"/>
  <c r="P28" i="7"/>
  <c r="O28" i="7"/>
  <c r="N25" i="7"/>
  <c r="P25" i="7" s="1"/>
  <c r="N23" i="7"/>
  <c r="P23" i="7" s="1"/>
  <c r="N21" i="7"/>
  <c r="O21" i="7" s="1"/>
  <c r="O30" i="7"/>
  <c r="O29" i="7"/>
  <c r="O38" i="7"/>
  <c r="N32" i="7"/>
  <c r="P32" i="7" s="1"/>
  <c r="N52" i="7"/>
  <c r="P52" i="7" s="1"/>
  <c r="O54" i="7"/>
  <c r="O22" i="7"/>
  <c r="P51" i="7"/>
  <c r="O51" i="7"/>
  <c r="P44" i="7" l="1"/>
  <c r="O53" i="7"/>
  <c r="O31" i="7"/>
  <c r="O46" i="7"/>
  <c r="P41" i="7"/>
  <c r="O43" i="7"/>
  <c r="P49" i="7"/>
  <c r="P33" i="7"/>
  <c r="O33" i="7"/>
  <c r="O24" i="7"/>
  <c r="O25" i="7"/>
  <c r="O23" i="7"/>
  <c r="P21" i="7"/>
  <c r="O32" i="7"/>
  <c r="O52" i="7"/>
  <c r="E15" i="7"/>
  <c r="M15" i="7" s="1"/>
  <c r="O15" i="7" s="1"/>
  <c r="P15" i="7" s="1"/>
  <c r="E35" i="7"/>
  <c r="M35" i="7" s="1"/>
  <c r="F35" i="7" l="1"/>
  <c r="G35" i="7" l="1"/>
  <c r="J35" i="7" s="1"/>
  <c r="N35" i="7" l="1"/>
  <c r="P35" i="7" s="1"/>
  <c r="L2" i="7" s="1"/>
  <c r="O35" i="7" l="1"/>
</calcChain>
</file>

<file path=xl/sharedStrings.xml><?xml version="1.0" encoding="utf-8"?>
<sst xmlns="http://schemas.openxmlformats.org/spreadsheetml/2006/main" count="3364" uniqueCount="2683">
  <si>
    <t>Yes</t>
  </si>
  <si>
    <t>No</t>
  </si>
  <si>
    <t>Company Information</t>
  </si>
  <si>
    <t>Supporting Documentation Required</t>
  </si>
  <si>
    <t>x</t>
  </si>
  <si>
    <t>a</t>
  </si>
  <si>
    <t>b</t>
  </si>
  <si>
    <t>c</t>
  </si>
  <si>
    <t>d</t>
  </si>
  <si>
    <t>e</t>
  </si>
  <si>
    <t>wages meet applicable host country legal requirements or, if there is no legal minimum wage, wages are aligned with the prevailing industry wage?</t>
  </si>
  <si>
    <t>f</t>
  </si>
  <si>
    <t>Agent</t>
  </si>
  <si>
    <t>An agent is defined as any individual (including a director, an officer, an employee, or an independent contractor) authorized to act on behalf of your organization.</t>
  </si>
  <si>
    <t>Commercial sex act is defined as any sex act on account of which anything of value is given to or received by any person.</t>
  </si>
  <si>
    <t>Commercially available off-the-shelf item</t>
  </si>
  <si>
    <t>Commercially available off-the-shelf item means any item of supply (including construction material) that is— (i) A commercial item; (ii) Sold in substantial quantities in the commercial marketplace; and (iii) Offered to the US Federal Government, under a contract or subcontract at any tier, without modification, in the same form in which it is sold in the commercial marketplace; and (2) Does not include bulk cargo, such as agricultural products and petroleum products.</t>
  </si>
  <si>
    <t>Internal accountability standards</t>
  </si>
  <si>
    <t>Migrant worker</t>
  </si>
  <si>
    <t>Recruiter</t>
  </si>
  <si>
    <t>Supplier</t>
  </si>
  <si>
    <t>Supply chain</t>
  </si>
  <si>
    <t>Training</t>
  </si>
  <si>
    <t>Afghanistan</t>
  </si>
  <si>
    <t>Albania</t>
  </si>
  <si>
    <t>Algeria</t>
  </si>
  <si>
    <t>Angola</t>
  </si>
  <si>
    <t>Argentina</t>
  </si>
  <si>
    <t>Aruba</t>
  </si>
  <si>
    <t>Azerbaijan</t>
  </si>
  <si>
    <t>Bahrain</t>
  </si>
  <si>
    <t>Bangladesh</t>
  </si>
  <si>
    <t>Barbados</t>
  </si>
  <si>
    <t>Belarus</t>
  </si>
  <si>
    <t>Belize</t>
  </si>
  <si>
    <t>Benin</t>
  </si>
  <si>
    <t>Bhutan</t>
  </si>
  <si>
    <t>Botswana</t>
  </si>
  <si>
    <t>Brazil</t>
  </si>
  <si>
    <t>Bulgaria</t>
  </si>
  <si>
    <t>Burkina Faso</t>
  </si>
  <si>
    <t>Burundi</t>
  </si>
  <si>
    <t>Cabo Verde</t>
  </si>
  <si>
    <t>Cambodia</t>
  </si>
  <si>
    <t>Cameroon</t>
  </si>
  <si>
    <t>Central African Republic</t>
  </si>
  <si>
    <t>Chad</t>
  </si>
  <si>
    <t>Comoros</t>
  </si>
  <si>
    <t>Costa Rica</t>
  </si>
  <si>
    <t>Croatia</t>
  </si>
  <si>
    <t>Cuba</t>
  </si>
  <si>
    <t>Curaçao</t>
  </si>
  <si>
    <t>Djibouti</t>
  </si>
  <si>
    <t>Dominican Republic</t>
  </si>
  <si>
    <t>Ecuador</t>
  </si>
  <si>
    <t>Egypt</t>
  </si>
  <si>
    <t>El Salvador</t>
  </si>
  <si>
    <t>Equatorial Guinea</t>
  </si>
  <si>
    <t>Eritrea</t>
  </si>
  <si>
    <t>Estonia</t>
  </si>
  <si>
    <t>Ethiopia</t>
  </si>
  <si>
    <t>Fiji</t>
  </si>
  <si>
    <t>Gabon</t>
  </si>
  <si>
    <t>Gambia, The</t>
  </si>
  <si>
    <t>Ghana</t>
  </si>
  <si>
    <t>Greece</t>
  </si>
  <si>
    <t>Guatemala</t>
  </si>
  <si>
    <t>Guinea-Bissau</t>
  </si>
  <si>
    <t>Haiti</t>
  </si>
  <si>
    <t>Honduras</t>
  </si>
  <si>
    <t>Hong Kong</t>
  </si>
  <si>
    <t>Hungary</t>
  </si>
  <si>
    <t>India</t>
  </si>
  <si>
    <t>Indonesia</t>
  </si>
  <si>
    <t>Iraq</t>
  </si>
  <si>
    <t>Jamaica</t>
  </si>
  <si>
    <t>Japan</t>
  </si>
  <si>
    <t>Jordan</t>
  </si>
  <si>
    <t>Kazakhstan</t>
  </si>
  <si>
    <t>Kenya</t>
  </si>
  <si>
    <t>Kosovo</t>
  </si>
  <si>
    <t>Kuwait</t>
  </si>
  <si>
    <t>Latvia</t>
  </si>
  <si>
    <t>Lebanon</t>
  </si>
  <si>
    <t>Lesotho</t>
  </si>
  <si>
    <t>Liberia</t>
  </si>
  <si>
    <t>Libya</t>
  </si>
  <si>
    <t>Macau</t>
  </si>
  <si>
    <t>Madagascar</t>
  </si>
  <si>
    <t>Malawi</t>
  </si>
  <si>
    <t>Malaysia</t>
  </si>
  <si>
    <t>Maldives</t>
  </si>
  <si>
    <t>Mali</t>
  </si>
  <si>
    <t>Malta</t>
  </si>
  <si>
    <t>Marshall Islands</t>
  </si>
  <si>
    <t>Mauritania</t>
  </si>
  <si>
    <t>Mauritius</t>
  </si>
  <si>
    <t>Mexico</t>
  </si>
  <si>
    <t>Mongolia</t>
  </si>
  <si>
    <t>Montenegro</t>
  </si>
  <si>
    <t>Morocco</t>
  </si>
  <si>
    <t>Mozambique</t>
  </si>
  <si>
    <t>Namibia</t>
  </si>
  <si>
    <t>Nepal</t>
  </si>
  <si>
    <t>Nicaragua</t>
  </si>
  <si>
    <t>Niger</t>
  </si>
  <si>
    <t>Nigeria</t>
  </si>
  <si>
    <t>Oman</t>
  </si>
  <si>
    <t>Pakistan</t>
  </si>
  <si>
    <t>Palau</t>
  </si>
  <si>
    <t>Panama</t>
  </si>
  <si>
    <t>Papua New Guinea</t>
  </si>
  <si>
    <t>Paraguay</t>
  </si>
  <si>
    <t>Peru</t>
  </si>
  <si>
    <t>Qatar</t>
  </si>
  <si>
    <t>Romania</t>
  </si>
  <si>
    <t>Rwanda</t>
  </si>
  <si>
    <t>Senegal</t>
  </si>
  <si>
    <t>Sierra Leone</t>
  </si>
  <si>
    <t>Singapore</t>
  </si>
  <si>
    <t>Solomon Islands</t>
  </si>
  <si>
    <t>Somalia</t>
  </si>
  <si>
    <t>South Africa</t>
  </si>
  <si>
    <t>South Sudan</t>
  </si>
  <si>
    <t>Sri Lanka</t>
  </si>
  <si>
    <t>St. Lucia</t>
  </si>
  <si>
    <t>Sudan</t>
  </si>
  <si>
    <t>Suriname</t>
  </si>
  <si>
    <t>Swaziland</t>
  </si>
  <si>
    <t>Seychelles</t>
  </si>
  <si>
    <t>Tajikistan</t>
  </si>
  <si>
    <t>Thailand</t>
  </si>
  <si>
    <t>Timor-Leste</t>
  </si>
  <si>
    <t>Togo</t>
  </si>
  <si>
    <t>Tonga</t>
  </si>
  <si>
    <t>Tunisia</t>
  </si>
  <si>
    <t>Turkey</t>
  </si>
  <si>
    <t>Turkmenistan</t>
  </si>
  <si>
    <t>Uganda</t>
  </si>
  <si>
    <t>Ukraine</t>
  </si>
  <si>
    <t>United Arab Emirates</t>
  </si>
  <si>
    <t>Uruguay</t>
  </si>
  <si>
    <t>Uzbekistan</t>
  </si>
  <si>
    <t>Vietnam</t>
  </si>
  <si>
    <t>Yemen</t>
  </si>
  <si>
    <t>Zambia</t>
  </si>
  <si>
    <t>Zimbabwe</t>
  </si>
  <si>
    <t>Introduction</t>
  </si>
  <si>
    <t>Agriculture</t>
  </si>
  <si>
    <t>Construction</t>
  </si>
  <si>
    <t>Electronics and Electrical Products Manufacturing</t>
  </si>
  <si>
    <t>Extractives/Mining and Basic Metal Production</t>
  </si>
  <si>
    <t>Fishing and Aquaculture</t>
  </si>
  <si>
    <t>Forestry</t>
  </si>
  <si>
    <t>Healthcare</t>
  </si>
  <si>
    <t>Hospitality</t>
  </si>
  <si>
    <t>Housekeeping/Facilities Operation</t>
  </si>
  <si>
    <t>Textile and Apparel Manufacturing</t>
  </si>
  <si>
    <t>Transportation and Warehousing</t>
  </si>
  <si>
    <t>Policy</t>
  </si>
  <si>
    <t>Response Provided</t>
  </si>
  <si>
    <t>Countries Tab</t>
  </si>
  <si>
    <t>Industries Tab</t>
  </si>
  <si>
    <t>Review Tab</t>
  </si>
  <si>
    <t>Glossary Tab</t>
  </si>
  <si>
    <t>Countries whose governments do not meet TVPA minimum standards</t>
  </si>
  <si>
    <t>URL or File</t>
  </si>
  <si>
    <t>URL</t>
  </si>
  <si>
    <t>Notes</t>
  </si>
  <si>
    <t>Questions 6-7: Policy</t>
  </si>
  <si>
    <t>Question 8: Supply Chain Management</t>
  </si>
  <si>
    <t>Question 12: Training</t>
  </si>
  <si>
    <t>Question 15: Certification</t>
  </si>
  <si>
    <t>Question 16: Public Disclosure</t>
  </si>
  <si>
    <t>Return transportation</t>
  </si>
  <si>
    <t>This includes destroying, concealing, confiscating or otherwise denying access to an employee's immigration or identity documents (e.g. passports, visas, drivers' license).</t>
  </si>
  <si>
    <t>File</t>
  </si>
  <si>
    <t>Does your company operate in any of the countries listed on the 'Countries' tab? If Yes, please select all countries that apply on the 'Countries' tab.</t>
  </si>
  <si>
    <t>Declaration Tab</t>
  </si>
  <si>
    <t>Questions 13-14: Reporting &amp; Internal Accountability</t>
  </si>
  <si>
    <t>Company unique identifier number or code</t>
  </si>
  <si>
    <t>If you answered 'Yes' to Question 10, does your company use an independent third party to conduct these verification activities?</t>
  </si>
  <si>
    <t>Low-skilled work</t>
  </si>
  <si>
    <t>Housing provided or arranged</t>
  </si>
  <si>
    <t>N/A - We do not use recruiters</t>
  </si>
  <si>
    <t>Go to Question</t>
  </si>
  <si>
    <t>N/A - We do not hire foreign migrant workers</t>
  </si>
  <si>
    <t>N/A - We do not provide or arrange housing</t>
  </si>
  <si>
    <t>N/A - We do not hire foreign or domestic migrant workers</t>
  </si>
  <si>
    <t>Saudi Arabia</t>
  </si>
  <si>
    <t>Serbia</t>
  </si>
  <si>
    <t>Slavery</t>
  </si>
  <si>
    <t>Slavery, in accordance with the United Nations (UN) 1926 Slavery Convention, is the status or condition of a person over whom all or any of the powers attaching to the right of ownership are exercised.</t>
  </si>
  <si>
    <t>Servitude</t>
  </si>
  <si>
    <t>Debt bondage, in accordance with the United Nations (UN) 1956 Supplementary Convention on the Abolition of Slavery Convention, is the status or condition arising from a pledge by a debtor of his or her personal services or of those of a person under his or her control as security for a debt, if the value of those services as reasonably assessed is not applied towards the liquidation of the debt or the length and nature of those services are not respectively limited and defined.</t>
  </si>
  <si>
    <t>Authorizing person</t>
  </si>
  <si>
    <t>The authorizing person is the person in your company who is authorized to declare the contents of this survey as true and accurate to the best of his/her knowledge. The authorizing person may be different than the contact person.</t>
  </si>
  <si>
    <t>Term</t>
  </si>
  <si>
    <t>Explanation</t>
  </si>
  <si>
    <t>Agriculture refers to the production of crops and livestock and animal products for both consumption and other uses.</t>
  </si>
  <si>
    <t>Construction covers a wide variety of economic activity, including the building, maintenance, demolition, renovation and repair of structures including houses, industrial facilities, airports, roads, bridges, and stadiums. Enterprises within the construction sector can include self-employed individuals, labor contractors, materials suppliers and international engineering firms.</t>
  </si>
  <si>
    <t>Extractives/mining and basic metal production refer to the extraction of minerals and other geological materials from the earth, as well as the processing of these materials. The minerals and mineral products produced through mining are critical to a variety of sectors including technology, electronics, jewelry, construction, and manufacturing.</t>
  </si>
  <si>
    <t>Transportation and warehousing includes land, air, and sea passenger and freight cargo services, warehousing of goods, as well as auto vehicle, train, ship, and aircraft manufacturing. The transportation industry also encompasses personnel employed in train and bus stations, ports and airports.</t>
  </si>
  <si>
    <t>Comments</t>
  </si>
  <si>
    <t>countries</t>
  </si>
  <si>
    <t>Countries Selected</t>
  </si>
  <si>
    <t>Industries Selected</t>
  </si>
  <si>
    <t>Industries</t>
  </si>
  <si>
    <t>™2017</t>
  </si>
  <si>
    <t>Child labor</t>
  </si>
  <si>
    <t>Commercial sex act</t>
  </si>
  <si>
    <t>Company address</t>
  </si>
  <si>
    <t>Company name</t>
  </si>
  <si>
    <t>Debt bondage</t>
  </si>
  <si>
    <t>Employment agreements</t>
  </si>
  <si>
    <t>Fishing and aquaculture</t>
  </si>
  <si>
    <t>Forced labor</t>
  </si>
  <si>
    <t>Housekeeping / facilities operation</t>
  </si>
  <si>
    <t>Human trafficking</t>
  </si>
  <si>
    <t>Modern slavery</t>
  </si>
  <si>
    <t>Prime contractor</t>
  </si>
  <si>
    <t>Recruitment fees</t>
  </si>
  <si>
    <t>Extractives / mining and basic metal production</t>
  </si>
  <si>
    <t>Transportation and warehousing</t>
  </si>
  <si>
    <t>Textile and apparel manufacturing</t>
  </si>
  <si>
    <t>Compliance Plan (US Federal Acquisition Regulation final rule on Combating Trafficking in Persons)</t>
  </si>
  <si>
    <t>UK Modern Slavery Act</t>
  </si>
  <si>
    <t>California Transparency in Supply Chains Act</t>
  </si>
  <si>
    <t>Healthcare incorporates the vast array of services provided by hospitals, nursing homes, diagnostic laboratories, pharmacies and others in the healthcare industry. It also includes healthcare equipment manufacturing.</t>
  </si>
  <si>
    <t>Electrical products manufacturing</t>
  </si>
  <si>
    <t>Use this tab to select your company’s countries of operation as required by Question 1, and to use as a reference when answering Question 2.</t>
  </si>
  <si>
    <t>Direct (first tier) supplier</t>
  </si>
  <si>
    <t>Withholding employee identity or immigration documents</t>
  </si>
  <si>
    <t>document checks (including proof of age documents) of all employees before they begin working to confirm they are allowed to work according to legal standards and applicable company policies?</t>
  </si>
  <si>
    <t>Cyprus</t>
  </si>
  <si>
    <t>Iceland</t>
  </si>
  <si>
    <t>Is your company required to publicly disclose information on its efforts to address human trafficking and slavery? This includes, but is not limited to, the UK Modern Slavery Act and the California Transparency in Supply Chains Act. Please note: You must read the definition of both of these Acts to accurately answer the question.</t>
  </si>
  <si>
    <t>If you answered 'Yes' to Question 16a, is your company in compliance with the relevant legislation?</t>
  </si>
  <si>
    <t>English</t>
  </si>
  <si>
    <t>French</t>
  </si>
  <si>
    <t>Spanish</t>
  </si>
  <si>
    <t>German</t>
  </si>
  <si>
    <t>Chinese</t>
  </si>
  <si>
    <t>Japanese</t>
  </si>
  <si>
    <t>Portugese</t>
  </si>
  <si>
    <t>English Text to be Translated</t>
  </si>
  <si>
    <t xml:space="preserve">International French </t>
  </si>
  <si>
    <t>Latin American Spanish</t>
  </si>
  <si>
    <t>Simplified Chinese</t>
  </si>
  <si>
    <r>
      <rPr>
        <b/>
        <sz val="11"/>
        <color theme="0"/>
        <rFont val="Calibri"/>
        <family val="2"/>
      </rPr>
      <t>European Portuguese</t>
    </r>
  </si>
  <si>
    <t>Introducción</t>
  </si>
  <si>
    <r>
      <rPr>
        <sz val="11"/>
        <rFont val="Calibri"/>
        <family val="2"/>
      </rPr>
      <t>Einleitung</t>
    </r>
  </si>
  <si>
    <t>简介</t>
  </si>
  <si>
    <t>はじめに</t>
  </si>
  <si>
    <r>
      <rPr>
        <sz val="11"/>
        <rFont val="Calibri"/>
        <family val="2"/>
      </rPr>
      <t>Introdução</t>
    </r>
  </si>
  <si>
    <t>About the Slavery &amp; Trafficking Risk Template (STRT)</t>
  </si>
  <si>
    <t>À propos du Slavery &amp; Trafficking Risk Template (STRT)</t>
  </si>
  <si>
    <r>
      <t xml:space="preserve">Acerca de la plantilla </t>
    </r>
    <r>
      <rPr>
        <sz val="11"/>
        <rFont val="Calibri"/>
        <family val="2"/>
      </rPr>
      <t>Slavery &amp; Trafficking Risk Template (STRT)</t>
    </r>
  </si>
  <si>
    <r>
      <rPr>
        <sz val="11"/>
        <rFont val="Calibri"/>
        <family val="2"/>
      </rPr>
      <t>Über das Slavery &amp; Trafficking Risk Template (STRT)</t>
    </r>
    <r>
      <rPr>
        <sz val="11"/>
        <rFont val="Calibri"/>
        <family val="2"/>
      </rPr>
      <t xml:space="preserve"> (Vorlage zu den Risiken von Sklaverei und Menschenhandel)</t>
    </r>
  </si>
  <si>
    <t>关于Slavery &amp; Trafficking Risk Template（STRT）</t>
  </si>
  <si>
    <t>Slavery &amp; Trafficking Risk Template (STRT) について</t>
  </si>
  <si>
    <r>
      <rPr>
        <sz val="11"/>
        <rFont val="Calibri"/>
        <family val="2"/>
      </rPr>
      <t>Sobre o Slavery &amp; Trafficking Risk Template (STRT)</t>
    </r>
  </si>
  <si>
    <t>The STRT is a free, open-source template used to support companies in their anti-slavery and human trafficking compliance program. Its goal is to serve as the single standard survey for the collection and sharing of slavery and human trafficking risk and compliance-related data across supply chains. Maintained by a multi-stakeholder development committee, it meets the growing need for a standardized approach to supply chain data exchange.</t>
  </si>
  <si>
    <t>Le STRT est un modèle libre et code ouvert, utilisé pour accompagner les entreprises dans leur programme de conformité contre l'esclavage et la traite d’êtres humains. Son objectif est de servir d'enquête standard unique pour la collecte et le partage des données relatives aux risques et à la conformité de l'esclavage et de la traite d’êtres humains au sein des chaînes d'approvisionnement. Maintenu par un comité de développement multipartite, il répond à la nécessité croissante d'une approche standardisée pour l'échange de données sur la chaîne d'approvisionnement.</t>
  </si>
  <si>
    <r>
      <t xml:space="preserve">La </t>
    </r>
    <r>
      <rPr>
        <sz val="11"/>
        <rFont val="Calibri"/>
        <family val="2"/>
      </rPr>
      <t>STRT es una plantilla gratis y de código abierto usada para ayudar a las compañías en su programa de cumplimiento contra la esclavitud y el tráfico humano. Su objetivo es servir como encuesta estándar única para recolectar y compartir datos relacionados con riesgos de esclavitud y tráfico humano y con el cumplimiento de las normas contrarias a estos a lo largo de sus cadenas de suministros. La planilla es mantenida por un comité de desarrollo constituido por múltiples partes interesadas, y cumple con la creciente necesidad de una estrategia estandarizada para el intercambio de datos sobre la cadena de suministros.</t>
    </r>
  </si>
  <si>
    <r>
      <rPr>
        <sz val="11"/>
        <rFont val="Calibri"/>
        <family val="2"/>
      </rPr>
      <t>Die STRT ist eine kostenlose Open-Source-Vorlage, die verwendet wird, um Unternehmen bei ihren Compliance-Programmen gegen Sklaverei und Menschenhandel zu unterstützen. Das Ziel dieser Vorlage ist es, als einzige Standardumfrage zu dienen, die von Unternehmen weltweit zur Erfassung und Weitergabe von Risiken für Sklaverei und Menschenhandel sowie Compliance-relevanter Daten verwendet wird. Von einem aus mehreren Interessenvertretern bestehenden Entwicklungsgremium verwaltet, erfüllt die Vorlage die wachsenden Bedürfnisse nach einem standardisierten Ansatz für den Datenaustausch in der Lieferkette.</t>
    </r>
  </si>
  <si>
    <t>STRT是支持企业反奴隶制与人口贩卖合规项目的免费开源模板，旨在成为从整个供应链收集和分享奴隶制与人口贩卖风险与合规相关数据的单个标准调查问卷。此模板由多个利益相关方组成的开发委员会维护，以满足日渐增加的标准化交流供应链数据的需要。</t>
  </si>
  <si>
    <t>STRTは、奴隷・人身取引防止コンプライアンスプログラムで使用できる無料のオープンソーステンプレートです。このテンプレートの目標は、サプライチェーン全体で奴隷や人身取引のリスク、コンプライアンス関連のデータを収集し、共有するための標準サーベイの役割を果たすことです。STRTは、複数のステークホルダーで構成される開発委員会によって管理されており、高まるサプライチェーンのデータ交換への標準化したアプローチの必要性に応えています。</t>
  </si>
  <si>
    <r>
      <rPr>
        <sz val="11"/>
        <rFont val="Calibri"/>
        <family val="2"/>
      </rPr>
      <t>O STRT (Slavery &amp; Trafficking Risk Template - Modelo de Risco de Escravatura e Tráfico) é um modelo gratuito, de código-fonte aberto, utilizado para ajudar as empresas nos seus programas de cumprimento das leis destinadas a combater a escravatura e o tráfico de seres humanos. Tem por objetivo servir como inquérito padronizado, único, para a recolha e partilha de informações sobre o risco de escravatura e tráfico de seres humanos e de dados relacionados com o cumprimento das leis existentes no seio das cadeias logísticas. Mantido por um comité de desenvolvimento que integra várias partes interessadas, o STRT satisfaz a crescente necessidade de uma abordagem padronizada à partilha de dados no seio das cadeias logísticas.</t>
    </r>
  </si>
  <si>
    <t>Why am I completing the STRT?</t>
  </si>
  <si>
    <t>Pourquoi dois-je compléter le STRT ?</t>
  </si>
  <si>
    <r>
      <t xml:space="preserve">¿Por qué debo completar la </t>
    </r>
    <r>
      <rPr>
        <sz val="11"/>
        <rFont val="Calibri"/>
        <family val="2"/>
      </rPr>
      <t>STRT?</t>
    </r>
  </si>
  <si>
    <r>
      <rPr>
        <sz val="11"/>
        <rFont val="Calibri"/>
        <family val="2"/>
      </rPr>
      <t>Warum fülle ich die STRT</t>
    </r>
    <r>
      <rPr>
        <sz val="11"/>
        <rFont val="Calibri"/>
        <family val="2"/>
      </rPr>
      <t xml:space="preserve"> aus?</t>
    </r>
  </si>
  <si>
    <t>为什么我要完成STRT？</t>
  </si>
  <si>
    <t>どうして私は、STRTに回答しなければならないのですか。</t>
  </si>
  <si>
    <r>
      <rPr>
        <sz val="11"/>
        <rFont val="Calibri"/>
        <family val="2"/>
      </rPr>
      <t>Por que motivo estou a responder ao STRT?</t>
    </r>
  </si>
  <si>
    <t>In all likelihood, you are completing the STRT at the request of one or more of your customers.</t>
  </si>
  <si>
    <t>De toute évidence, vous complétez le STRT sur demande de l’un, ou plusieurs, de vos clients.</t>
  </si>
  <si>
    <r>
      <t xml:space="preserve">Lo más probable es que deba completar la </t>
    </r>
    <r>
      <rPr>
        <sz val="11"/>
        <rFont val="Calibri"/>
        <family val="2"/>
      </rPr>
      <t>STRT a solicitud de uno o más de sus clientes.</t>
    </r>
  </si>
  <si>
    <r>
      <rPr>
        <sz val="11"/>
        <rFont val="Calibri"/>
        <family val="2"/>
      </rPr>
      <t>Sie füllen mit großer Wahrscheinlichkeit die STRT auf Anforderung eines oder mehrerer Ihrer Kunden aus.</t>
    </r>
  </si>
  <si>
    <t>您极有可能是应您的一位或多位客户请求而需完成STRT。</t>
  </si>
  <si>
    <t>おそらくは、貴社の取引先一社以上の要請により、STRTへの回答が必要となっています。</t>
  </si>
  <si>
    <r>
      <rPr>
        <sz val="11"/>
        <rFont val="Calibri"/>
        <family val="2"/>
      </rPr>
      <t>Muito provavelmente, está a responder ao STRT a pedido de um ou mais dos seus clientes.</t>
    </r>
  </si>
  <si>
    <t>Companies, like your customer, are facing increasing regulatory requirements and pressure to address their potential slavery and human trafficking impacts. They are responding by taking proactive measures to collect data from their suppliers, like you, to better target and prioritize their risk mitigation actions and, in some cases, improve their public disclosure statements.</t>
  </si>
  <si>
    <t>Les entreprises, comme celle de votre client, sont confrontées à des exigences réglementaires et à des pressions croissantes pour remédier à leurs éventuelles répercussions en termes d’esclavage et de traite d'êtres humains. Elles répondent par des mesures proactives visant à recueillir des données auprès de leurs fournisseurs, tels que vous, pour mieux cibler et hiérarchiser leurs actions d'atténuation des risques et, dans certains cas, améliorer leurs déclarations publiques.</t>
  </si>
  <si>
    <t>Las compañías como las de su cliente enfrentan cada vez mayores exigencias legales y presión para enfrentar sus potenciales impactos sobre la esclavitud y el tráfico humano. En respuesta, están tomando medidas proactivas para recolectar datos de sus proveedores, como usted, para enfocar y priorizar mejor sus acciones de mitigación de riesgos y, en algunos casos, mejorar sus declaraciones de divulgación pública.</t>
  </si>
  <si>
    <r>
      <rPr>
        <sz val="11"/>
        <rFont val="Calibri"/>
        <family val="2"/>
      </rPr>
      <t>Unternehmen, wie Ihr Kunde, sehen sich vermehrten gesetzlichen Anforderungen und steigendem Druck gegenüber, ihre potentiellen Auswirkungen auf Sklaverei und Menschenhandel anzugehen. Sie reagieren, indem sie proaktive Maßnahmen zur Erfassung von Daten ihrer Lieferanten wie Sie ergreifen, um ihre Maßnahmen zur Risikominimierung besser auszurichten und zu priorisieren, und in einigen Fällen ihre öffentlichen Offenlegungserklärungen zu verbessern.</t>
    </r>
  </si>
  <si>
    <t>像您客户这样的公司正在面临逐渐增加的法律要求和压力，应对潜在的奴隶制和人口贩卖影响。这些公司采取积极行动做出回应，关注和降低供应链中的奴隶制和人口贩卖风险。他们的做法是从像您这样的供应商收集风险和合规相关数据，更好地对准和重视风险降低行动，并在某些情况下完善公开披露信息。</t>
  </si>
  <si>
    <t>奴隷や人身取引の潜在的な影響に対処することを要請する規制要件が厳しくなり、圧力も増しています。貴社の取引先のような企業はこのような情勢に直面しているのです。貴社のようなサプライヤーからデータを収集し、より良くリスク緩和行動にターゲットを絞り、優先付けることにより、未然防止策を講じ、場合によっては情報開示書を改善します。</t>
  </si>
  <si>
    <r>
      <rPr>
        <sz val="11"/>
        <rFont val="Calibri"/>
        <family val="2"/>
      </rPr>
      <t>As empresas, como o seu cliente, enfrentam cada vez mais requisitos legais e pressões no sentido de combaterem o impacto de potenciais situações de escravatura e de tráfico de seres humanos na sua atividade. Em resposta a essas exigências, as empresas estão a tomar medidas proativas no sentido de recolher dados junto dos respetivos fornecedores, como é o seu caso, para melhor direcionarem e priorizarem as suas ações de atenuação dos riscos e, em alguns casos, melhorar as respetivas declarações de divulgação pública.</t>
    </r>
  </si>
  <si>
    <t>How does the STRT work?</t>
  </si>
  <si>
    <t>Comment fonctionne le STRT ?</t>
  </si>
  <si>
    <r>
      <t xml:space="preserve">¿Cómo funciona la </t>
    </r>
    <r>
      <rPr>
        <sz val="11"/>
        <rFont val="Calibri"/>
        <family val="2"/>
      </rPr>
      <t>STRT?</t>
    </r>
  </si>
  <si>
    <r>
      <rPr>
        <sz val="11"/>
        <rFont val="Calibri"/>
        <family val="2"/>
      </rPr>
      <t>Wie funktioniert die STRT?</t>
    </r>
  </si>
  <si>
    <t>STRT如何运用？</t>
  </si>
  <si>
    <t>STRTのしくみはどうなっていますか？</t>
  </si>
  <si>
    <r>
      <rPr>
        <sz val="11"/>
        <rFont val="Calibri"/>
        <family val="2"/>
      </rPr>
      <t>Como é que o STRT funciona?</t>
    </r>
  </si>
  <si>
    <t>Onglet Déclaration</t>
  </si>
  <si>
    <t>Pestaña de Declaración</t>
  </si>
  <si>
    <r>
      <rPr>
        <sz val="11"/>
        <rFont val="Calibri"/>
        <family val="2"/>
      </rPr>
      <t>Reiter „Deklaration“</t>
    </r>
  </si>
  <si>
    <t>声明选项卡</t>
  </si>
  <si>
    <t>[開示] タブ</t>
  </si>
  <si>
    <r>
      <rPr>
        <sz val="11"/>
        <rFont val="Calibri"/>
        <family val="2"/>
      </rPr>
      <t>Separador "Declaração"</t>
    </r>
  </si>
  <si>
    <t>This tab contains the STRT survey questions that you must complete and submit to your customer, and identifies the required supporting documentation to be submitted along with the STRT.</t>
  </si>
  <si>
    <t>Cet onglet contient les questions de l’enquête STRT auxquelles vous devez répondre avant de la soumettre à votre client, et identifie les pièces justificatives requises à soumettre avec le STRT.</t>
  </si>
  <si>
    <r>
      <t xml:space="preserve">Esta pestaña contiene las preguntas de la encuesta </t>
    </r>
    <r>
      <rPr>
        <sz val="11"/>
        <rFont val="Calibri"/>
        <family val="2"/>
      </rPr>
      <t>STRT que debe completar y enviar a su cliente, y detalla la documentación de apoyo requerida que se debe enviar junto con el STRT.</t>
    </r>
  </si>
  <si>
    <r>
      <rPr>
        <sz val="11"/>
        <rFont val="Calibri"/>
        <family val="2"/>
      </rPr>
      <t>Dieser Reiter enthält die Fragen der STRT-Umfrage, die Sie ausfüllen und Ihrem Kunden einreichen müssen, und identifiziert die erforderlichen Belegunterlagen, die gemeinsam mit der STRT eingereicht werden müssen.</t>
    </r>
  </si>
  <si>
    <t>此选项卡包含您必须完成并提交您客户的STRT调查问题，同时指出将与STRT一同提交的支持性文件。</t>
  </si>
  <si>
    <t>このタブには、STRTサーベイの質問が記載されており、必ず回答して取引先に送信しなければなりません。このタブにはまた、STRTと共に提出しなければならない裏付け資料が指定されています。</t>
  </si>
  <si>
    <r>
      <rPr>
        <sz val="11"/>
        <rFont val="Calibri"/>
        <family val="2"/>
      </rPr>
      <t>Este separador contém as perguntas do inquérito STRT que tem de responder e enviar para o seu cliente, e identifica a documentação de suporte necessária a ser enviada juntamente com o STRT.</t>
    </r>
  </si>
  <si>
    <t>Onglet Pays</t>
  </si>
  <si>
    <t>Pestaña de Países</t>
  </si>
  <si>
    <r>
      <rPr>
        <sz val="11"/>
        <rFont val="Calibri"/>
        <family val="2"/>
      </rPr>
      <t>Reiter „Länder“</t>
    </r>
  </si>
  <si>
    <t>国家选项卡</t>
  </si>
  <si>
    <t>[国] タブ</t>
  </si>
  <si>
    <r>
      <rPr>
        <sz val="11"/>
        <rFont val="Calibri"/>
        <family val="2"/>
      </rPr>
      <t>Separador "Países"</t>
    </r>
  </si>
  <si>
    <t>Utilisez cet onglet pour sélectionner les pays d'exploitation de votre entreprise, comme requis à la Question 1, et utilisez-le comme référence pour répondre à la Question 2.</t>
  </si>
  <si>
    <t>Use esta pestaña para seleccionar los países en los que opera su compañía, según lo exige la Pregunta 1, y para usarlo como referencia al contestar la Pregunta 2.</t>
  </si>
  <si>
    <r>
      <rPr>
        <sz val="11"/>
        <rFont val="Calibri"/>
        <family val="2"/>
      </rPr>
      <t>Verwenden Sie diesen Reiter, um die Länder, in denen Ihr Unternehmen tätig ist, entsprechend Frage 1 auszuwählen, und als Referenz bei der Beantwortung von Frage 2.</t>
    </r>
  </si>
  <si>
    <t>按问题1要求使用此选项卡选择您公司的经营所在国，并以此作为参考回答问题2。</t>
  </si>
  <si>
    <t>このタブを使用し、質問1で貴社の操業国を選択し、質問2に回答する際に参考にします。</t>
  </si>
  <si>
    <r>
      <rPr>
        <sz val="11"/>
        <rFont val="Calibri"/>
        <family val="2"/>
      </rPr>
      <t>Utilize este separador para selecionar os países onde a sua empresa opera, conforme exigido pela Questão 1, e para servir de referência ao responder à Questão 2.</t>
    </r>
  </si>
  <si>
    <t>Onglet Secteurs</t>
  </si>
  <si>
    <t>Pestaña de Industrias</t>
  </si>
  <si>
    <r>
      <rPr>
        <sz val="11"/>
        <rFont val="Calibri"/>
        <family val="2"/>
      </rPr>
      <t>Reiter „Branchen“</t>
    </r>
  </si>
  <si>
    <t>行业选项卡</t>
  </si>
  <si>
    <t>[産業] タブ</t>
  </si>
  <si>
    <r>
      <rPr>
        <sz val="11"/>
        <rFont val="Calibri"/>
        <family val="2"/>
      </rPr>
      <t>Separador "Indústrias"</t>
    </r>
  </si>
  <si>
    <t>Use this tab to select the industries relevant to your company and suppliers, as required by Question 3.</t>
  </si>
  <si>
    <t>Utilisez cet onglet pour sélectionner les secteurs pertinents pour votre entreprise et vos fournisseurs, comme requis à la Question 3.</t>
  </si>
  <si>
    <t>Use esta pestaña para seleccionar los sectores industriales relevantes para su compañía y sus proveedores, según lo exige la Pregunta 3.</t>
  </si>
  <si>
    <r>
      <rPr>
        <sz val="11"/>
        <rFont val="Calibri"/>
        <family val="2"/>
      </rPr>
      <t>Verwenden Sie diesen Reiter, um die für Ihr Unternehmen und Lieferanten relevanten Branchen entsprechend Frage 3 auszuwählen.</t>
    </r>
  </si>
  <si>
    <t>按问题3要求使用这此选项卡选择与您公司及其供应商相关的行业。</t>
  </si>
  <si>
    <t>質問3で必要な時に、このタブで貴社とサプライヤーに関連する産業を選択します。</t>
  </si>
  <si>
    <r>
      <rPr>
        <sz val="11"/>
        <rFont val="Calibri"/>
        <family val="2"/>
      </rPr>
      <t>Utilize este separador para selecionar as indústrias relevantes para a sua empresa e fornecedores, conforme exigido pela Questão 3.</t>
    </r>
  </si>
  <si>
    <t>Onglet Révision</t>
  </si>
  <si>
    <t>Pestaña de Revisión</t>
  </si>
  <si>
    <r>
      <rPr>
        <sz val="11"/>
        <rFont val="Calibri"/>
        <family val="2"/>
      </rPr>
      <t>Reiter „Überprüfung“</t>
    </r>
  </si>
  <si>
    <t>查看选项卡</t>
  </si>
  <si>
    <t>[レビュー] タブ</t>
  </si>
  <si>
    <r>
      <rPr>
        <sz val="11"/>
        <rFont val="Calibri"/>
        <family val="2"/>
      </rPr>
      <t>Separador "Rever"</t>
    </r>
  </si>
  <si>
    <t>This tab allows you to quickly identify missing fields within the STRT and check your responses prior to submission.</t>
  </si>
  <si>
    <t>Cet onglet vous permet d'identifier rapidement les champs manquants dans le STRT et de vérifier vos réponses avant la soumission.</t>
  </si>
  <si>
    <t>Esta pestaña le permite identificar rápidamente los campos faltantes dentro de la STRT y revisar sus respuestas antes de enviarla.</t>
  </si>
  <si>
    <r>
      <rPr>
        <sz val="11"/>
        <rFont val="Calibri"/>
        <family val="2"/>
      </rPr>
      <t>Mit diesem Reiter können Sie schnell fehlende Felder innerhalb der STRT erkennen und Ihre Antworten vor dem Einreichen überprüfen.</t>
    </r>
  </si>
  <si>
    <t>此选项卡让您快速找出STRT中漏填的部分，并在提交前检查您的答案。</t>
  </si>
  <si>
    <t>STRTの中で記入漏れがあったフィールドを素早く見つけ、提出前に回答を確認することができます。</t>
  </si>
  <si>
    <r>
      <rPr>
        <sz val="11"/>
        <rFont val="Calibri"/>
        <family val="2"/>
      </rPr>
      <t>Este separador permite-lhe identificar rapidamente campos em falta no STRT e verificar as suas respostas antes do envio.</t>
    </r>
  </si>
  <si>
    <t>Onglet Glossaire</t>
  </si>
  <si>
    <t>Pestaña de Glosario</t>
  </si>
  <si>
    <r>
      <rPr>
        <sz val="11"/>
        <rFont val="Calibri"/>
        <family val="2"/>
      </rPr>
      <t>Reiter „Glossar“</t>
    </r>
  </si>
  <si>
    <t>词汇选项卡</t>
  </si>
  <si>
    <t>[用語] タブ</t>
  </si>
  <si>
    <r>
      <rPr>
        <sz val="11"/>
        <rFont val="Calibri"/>
        <family val="2"/>
      </rPr>
      <t>Separador "Glossário"</t>
    </r>
  </si>
  <si>
    <t>This tab provides definitions and explanations of key terms and concepts referred to within the STRT.</t>
  </si>
  <si>
    <t>Cet onglet comporte les définitions et les explications des termes et concepts clés mentionnés dans le STRT.</t>
  </si>
  <si>
    <r>
      <t xml:space="preserve">Esta pestaña brinda definiciones y explicaciones de términos y conceptos clave a los que se hace referencia dentro de la </t>
    </r>
    <r>
      <rPr>
        <sz val="11"/>
        <rFont val="Calibri"/>
        <family val="2"/>
      </rPr>
      <t>STRT.</t>
    </r>
  </si>
  <si>
    <r>
      <rPr>
        <sz val="11"/>
        <rFont val="Calibri"/>
        <family val="2"/>
      </rPr>
      <t>Dieser Reiter bietet Definitionen und Erläuterungen von wichtigen Begriffen und Konzepten, auf die sich in der STRT bezogen wird.</t>
    </r>
  </si>
  <si>
    <t>此选项卡提供STRT涉及的关键术语和概念的定义与解释。</t>
  </si>
  <si>
    <t>このタブには、STRT内で使用されている主要な用語と概念に関する定義と説明が記載されています。</t>
  </si>
  <si>
    <r>
      <rPr>
        <sz val="11"/>
        <rFont val="Calibri"/>
        <family val="2"/>
      </rPr>
      <t>Este separador apresenta a definição e explicação de termos e conceitos essenciais referidos no STRT.</t>
    </r>
  </si>
  <si>
    <t>Description: The Slavery &amp; Trafficking Risk Template (STRT) is a standard survey for the collection and sharing of slavery and human trafficking risk and compliance-related data across supply chains. In all likelihood, you are completing the STRT at the request of one or more of your customers, and will need to submit the STRT along with supporting documentation once completed.</t>
  </si>
  <si>
    <t>Description : Le Slavery &amp; Trafficking Risk Template (STRT) constitue une enquête standard pour la collecte et le partage des données relatives aux risques et à la conformité de l'esclavage et de la traite d’êtres humains au sein des chaînes d'approvisionnement. De toute évidence, vous complétez le STRT sur demande de l’un, ou plusieurs, de vos clients, et devez accompagner le STRT de pièces justificatives une fois celui-ci complété.</t>
  </si>
  <si>
    <r>
      <t xml:space="preserve">Descripción: la plantilla </t>
    </r>
    <r>
      <rPr>
        <sz val="11"/>
        <rFont val="Calibri"/>
        <family val="2"/>
      </rPr>
      <t>Slavery &amp; Trafficking Risk Template (STRT) es una encuesta estándar para recolectar y compartir datos relativos a los riesgos y cumplimientos normativos sobre esclavitud y tráfico humano a lo largo de las cadenas de suministro. Lo más probable es que esté completando esta STRT a solicitud de uno o más de sus clientes, y deberá enviar la STRT junto con la documentación de apoyo una vez completada.</t>
    </r>
  </si>
  <si>
    <r>
      <rPr>
        <sz val="11"/>
        <rFont val="Calibri"/>
        <family val="2"/>
      </rPr>
      <t>Beschreibung: Die Slavery &amp; Trafficking Risk Template (Vorlage zu den Risiken von Sklaverei und Menschenhandel, STRT) ist eine Standardumfrage zur Erfassung und Weitergabe von Risiken für Sklaverei und Menschenhandel sowie Compliance-relevanter Daten über die Lieferketten hinweg. Sie füllen mit großer Wahrscheinlichkeit die STRT auf Anforderung eines oder mehrerer Ihrer Kunden aus, und Sie müssen die STRT zusammen mit den Belegunterlagen nach dem Ausfüllen einreichen.</t>
    </r>
  </si>
  <si>
    <t>说明：本Slavery &amp; Trafficking Risk Template（STRT）是收集和分享整个供应链中奴隶制与人口贩卖风险与合规相关数据的标准调查问卷。您极有可能应您的一位或多位客户要求完成STRT，并需要在完成后与支持性文件一同提交。</t>
  </si>
  <si>
    <t>説明: Slavery &amp; Trafficking Risk Template（STRT）は、サプライチェーン全体の奴隷や人身取引のリスク、コンプライアンス関連のデータを収集し、共有するための標準サーベイです。おそらくは、貴社の取引先一社以上の要請により、STRTへの回答をしていらっしゃるのであり、STRTに記入し終えたら裏付け資料とともに提出する必要があります。</t>
  </si>
  <si>
    <r>
      <rPr>
        <sz val="11"/>
        <rFont val="Calibri"/>
        <family val="2"/>
      </rPr>
      <t>Descrição: O Slavery &amp; Trafficking Risk Template (STRT) consiste num inquérito padronizado para a recolha e partilha de informações sobre o risco de escravatura e tráfico de seres humanos e de dados relacionados com o cumprimento das leis existentes no seio das cadeias logísticas. Muito provavelmente, está a responder ao STRT a pedido de um ou mais dos seus clientes, e terá de enviar o STRT uma vez preenchido, juntamente com documentação de suporte.</t>
    </r>
  </si>
  <si>
    <t xml:space="preserve">Version: </t>
  </si>
  <si>
    <t xml:space="preserve">Version : </t>
  </si>
  <si>
    <t>Versión:</t>
  </si>
  <si>
    <r>
      <rPr>
        <sz val="11"/>
        <rFont val="Calibri"/>
        <family val="2"/>
      </rPr>
      <t xml:space="preserve">Version: </t>
    </r>
  </si>
  <si>
    <t>版本：</t>
  </si>
  <si>
    <t>バージョン：</t>
  </si>
  <si>
    <r>
      <rPr>
        <sz val="11"/>
        <rFont val="Calibri"/>
        <family val="2"/>
      </rPr>
      <t xml:space="preserve">Versão: </t>
    </r>
  </si>
  <si>
    <t>Informations sur l’entreprise</t>
  </si>
  <si>
    <t>Información de la compañía</t>
  </si>
  <si>
    <r>
      <rPr>
        <sz val="11"/>
        <rFont val="Calibri"/>
        <family val="2"/>
      </rPr>
      <t>Informationen zum Unternehmen</t>
    </r>
  </si>
  <si>
    <t>公司信息</t>
  </si>
  <si>
    <t>会社情報</t>
  </si>
  <si>
    <t>Dados da empresa</t>
  </si>
  <si>
    <t xml:space="preserve">Company name (no abbreviations): </t>
  </si>
  <si>
    <t xml:space="preserve">Nom de l’entreprise (aucune abréviation) : </t>
  </si>
  <si>
    <t>Nombre de la compañía (sin abreviaciones):</t>
  </si>
  <si>
    <r>
      <rPr>
        <sz val="11"/>
        <rFont val="Calibri"/>
        <family val="2"/>
      </rPr>
      <t xml:space="preserve">Name des Unternehmens (keine Abkürzungen): </t>
    </r>
  </si>
  <si>
    <t>公司名称（无缩略词）：</t>
  </si>
  <si>
    <t>会社名(略語不可)：</t>
  </si>
  <si>
    <r>
      <rPr>
        <sz val="11"/>
        <rFont val="Calibri"/>
        <family val="2"/>
      </rPr>
      <t xml:space="preserve">Nome da empresa (sem abreviaturas): </t>
    </r>
  </si>
  <si>
    <t xml:space="preserve">Company unique identifier number or code (optional): </t>
  </si>
  <si>
    <t xml:space="preserve">Numéro d'identification ou code unique de l'entreprise (facultatif) : </t>
  </si>
  <si>
    <t>Número o código identificador único de la compañía (opcional):</t>
  </si>
  <si>
    <r>
      <rPr>
        <sz val="11"/>
        <rFont val="Calibri"/>
        <family val="2"/>
      </rPr>
      <t xml:space="preserve">Eindeutige Identifikationsnummer oder Code des Unternehmens (optional): </t>
    </r>
  </si>
  <si>
    <t>公司特定识别号码或编码（可选填）：</t>
  </si>
  <si>
    <t>会社の固有識別番号またはコード（省略可能）</t>
  </si>
  <si>
    <r>
      <rPr>
        <sz val="11"/>
        <rFont val="Calibri"/>
        <family val="2"/>
      </rPr>
      <t xml:space="preserve">Identificador numérico único ou código da empresa (opcional): </t>
    </r>
  </si>
  <si>
    <t xml:space="preserve">Company address (optional): </t>
  </si>
  <si>
    <t xml:space="preserve">Adresse de l’entreprise (facultatif) : </t>
  </si>
  <si>
    <t>Dirección de la compañía (opcional):</t>
  </si>
  <si>
    <r>
      <rPr>
        <sz val="11"/>
        <rFont val="Calibri"/>
        <family val="2"/>
      </rPr>
      <t xml:space="preserve">Adresse des Unternehmens (optional): </t>
    </r>
  </si>
  <si>
    <t>公司地址（可选填）：</t>
  </si>
  <si>
    <t>会社の住所（省略可能）</t>
  </si>
  <si>
    <r>
      <rPr>
        <sz val="11"/>
        <rFont val="Calibri"/>
        <family val="2"/>
      </rPr>
      <t xml:space="preserve">Endereço comercial (opcional): </t>
    </r>
  </si>
  <si>
    <t xml:space="preserve">Contact person full name: </t>
  </si>
  <si>
    <t xml:space="preserve">Personne à contacter (nom complet) : </t>
  </si>
  <si>
    <t>Nombre completo de la persona de contacto:</t>
  </si>
  <si>
    <r>
      <rPr>
        <sz val="11"/>
        <rFont val="Calibri"/>
        <family val="2"/>
      </rPr>
      <t xml:space="preserve">Vollständiger Name der Kontaktperson: </t>
    </r>
  </si>
  <si>
    <t>联络人全名：</t>
  </si>
  <si>
    <t>担当者の氏名：</t>
  </si>
  <si>
    <r>
      <rPr>
        <sz val="11"/>
        <rFont val="Calibri"/>
        <family val="2"/>
      </rPr>
      <t xml:space="preserve">Nome completo da pessoa de contacto: </t>
    </r>
  </si>
  <si>
    <t xml:space="preserve">Contact email: </t>
  </si>
  <si>
    <t xml:space="preserve">Adresse e-mail de contact : </t>
  </si>
  <si>
    <t>Correo electrónico de contacto:</t>
  </si>
  <si>
    <r>
      <rPr>
        <sz val="11"/>
        <rFont val="Calibri"/>
        <family val="2"/>
      </rPr>
      <t xml:space="preserve">E-Mail-Adresse der Kontaktperson: </t>
    </r>
  </si>
  <si>
    <t>联络邮件：</t>
  </si>
  <si>
    <t>担当者のEメール：</t>
  </si>
  <si>
    <r>
      <rPr>
        <sz val="11"/>
        <rFont val="Calibri"/>
        <family val="2"/>
      </rPr>
      <t xml:space="preserve">E-mail de contacto: </t>
    </r>
  </si>
  <si>
    <t xml:space="preserve">Contact phone number (country code + number): </t>
  </si>
  <si>
    <t xml:space="preserve">Numéro de téléphone de contact (indicatif pays + numéro) : </t>
  </si>
  <si>
    <t>Número telefónico de contacto (código de país + número):</t>
  </si>
  <si>
    <r>
      <rPr>
        <sz val="11"/>
        <rFont val="Calibri"/>
        <family val="2"/>
      </rPr>
      <t xml:space="preserve">Telefonnummer der Kontaktperson (Ländervorwahl + Telefonnummer): </t>
    </r>
  </si>
  <si>
    <t>联络电话号码（国家代码+号码）：</t>
  </si>
  <si>
    <t>担当者の電話番号（国番号＋番号）：</t>
  </si>
  <si>
    <r>
      <rPr>
        <sz val="11"/>
        <rFont val="Calibri"/>
        <family val="2"/>
      </rPr>
      <t xml:space="preserve">N.º de telefone de contacto (indicativo do país + número): </t>
    </r>
  </si>
  <si>
    <t xml:space="preserve">Authorizing person full name: </t>
  </si>
  <si>
    <t xml:space="preserve">Personne autorisée (nom complet) : </t>
  </si>
  <si>
    <t>Nombre completo de la persona autorizante:</t>
  </si>
  <si>
    <r>
      <rPr>
        <sz val="11"/>
        <rFont val="Calibri"/>
        <family val="2"/>
      </rPr>
      <t xml:space="preserve">Vollständiger Name der autorisierenden Person: </t>
    </r>
  </si>
  <si>
    <t>授权人全名：</t>
  </si>
  <si>
    <t>正式代表者の氏名：</t>
  </si>
  <si>
    <r>
      <rPr>
        <sz val="11"/>
        <rFont val="Calibri"/>
        <family val="2"/>
      </rPr>
      <t xml:space="preserve">Nome completo da pessoa que autoriza: </t>
    </r>
  </si>
  <si>
    <t xml:space="preserve">Authorizer title: </t>
  </si>
  <si>
    <t xml:space="preserve">Titre de la personne autorisée : </t>
  </si>
  <si>
    <t>Título del autorizante:</t>
  </si>
  <si>
    <r>
      <rPr>
        <sz val="11"/>
        <rFont val="Calibri"/>
        <family val="2"/>
      </rPr>
      <t xml:space="preserve">Titel der autorisierenden Person: </t>
    </r>
  </si>
  <si>
    <t>授权人头衔：</t>
  </si>
  <si>
    <t>正式代表者の肩書：</t>
  </si>
  <si>
    <r>
      <rPr>
        <sz val="11"/>
        <rFont val="Calibri"/>
        <family val="2"/>
      </rPr>
      <t xml:space="preserve">Título do autorizador: </t>
    </r>
  </si>
  <si>
    <t xml:space="preserve">Authorizer email: </t>
  </si>
  <si>
    <t xml:space="preserve">Adresse e-mail de la personne autorisée : </t>
  </si>
  <si>
    <t>Correo electrónico del autorizante:</t>
  </si>
  <si>
    <r>
      <rPr>
        <sz val="11"/>
        <rFont val="Calibri"/>
        <family val="2"/>
      </rPr>
      <t xml:space="preserve">E-Mail der autorisierenden Person: </t>
    </r>
  </si>
  <si>
    <t>授权人电子邮件：</t>
  </si>
  <si>
    <t>正式代表者のEメール：</t>
  </si>
  <si>
    <r>
      <rPr>
        <sz val="11"/>
        <rFont val="Calibri"/>
        <family val="2"/>
      </rPr>
      <t xml:space="preserve">E-mail do autorizador: </t>
    </r>
  </si>
  <si>
    <t xml:space="preserve">Authorizer phone number (country code + number): </t>
  </si>
  <si>
    <t xml:space="preserve">Numéro de téléphone de la personne autorisée (indicatif pays + numéro) : </t>
  </si>
  <si>
    <t>Número telefónico del autorizante (código de país + número):</t>
  </si>
  <si>
    <r>
      <rPr>
        <sz val="11"/>
        <rFont val="Calibri"/>
        <family val="2"/>
      </rPr>
      <t xml:space="preserve">Telefonnummer der autorisierenden Person (Ländervorwahl + Telefonnummer): </t>
    </r>
  </si>
  <si>
    <t>授权人电话号码（国家代码+号码）：</t>
  </si>
  <si>
    <t>正式代表者の電話番号（国番号＋番号）：</t>
  </si>
  <si>
    <r>
      <rPr>
        <sz val="11"/>
        <rFont val="Calibri"/>
        <family val="2"/>
      </rPr>
      <t xml:space="preserve">N.º de telefone do autorizador (indicativo do país + número): </t>
    </r>
  </si>
  <si>
    <t xml:space="preserve">Date of completion (YYYY/MM/DD): </t>
  </si>
  <si>
    <t xml:space="preserve">Date de réalisation (AAAA/MM/JJ) : </t>
  </si>
  <si>
    <t>Fecha de finalización (AAA/MM/DD):</t>
  </si>
  <si>
    <r>
      <rPr>
        <sz val="11"/>
        <rFont val="Calibri"/>
        <family val="2"/>
      </rPr>
      <t xml:space="preserve">Fertigstellungsdatum (TT/MM/JJJJ): </t>
    </r>
  </si>
  <si>
    <t>完成日期（年/月/日）：</t>
  </si>
  <si>
    <t>記入日（YYYY/MM/DD）：</t>
  </si>
  <si>
    <r>
      <rPr>
        <sz val="11"/>
        <rFont val="Calibri"/>
        <family val="2"/>
      </rPr>
      <t xml:space="preserve">Data de preenchimento (AAAA/MM/DD): </t>
    </r>
  </si>
  <si>
    <t xml:space="preserve">Question    </t>
  </si>
  <si>
    <t>Pregunta</t>
  </si>
  <si>
    <r>
      <rPr>
        <sz val="11"/>
        <rFont val="Calibri"/>
        <family val="2"/>
      </rPr>
      <t xml:space="preserve">Frage    </t>
    </r>
  </si>
  <si>
    <t>问题</t>
  </si>
  <si>
    <t>質問</t>
  </si>
  <si>
    <r>
      <rPr>
        <sz val="11"/>
        <rFont val="Calibri"/>
        <family val="2"/>
      </rPr>
      <t xml:space="preserve">Questão    </t>
    </r>
  </si>
  <si>
    <t># Subpregunta</t>
  </si>
  <si>
    <r>
      <rPr>
        <sz val="11"/>
        <rFont val="Calibri"/>
        <family val="2"/>
      </rPr>
      <t># Unterfrage</t>
    </r>
  </si>
  <si>
    <t>#子问题</t>
  </si>
  <si>
    <t># サブ・クエスチョン</t>
  </si>
  <si>
    <r>
      <rPr>
        <sz val="11"/>
        <rFont val="Calibri"/>
        <family val="2"/>
      </rPr>
      <t>Subquestão n.º</t>
    </r>
  </si>
  <si>
    <t>Pièces justificatives requises</t>
  </si>
  <si>
    <t>Documentación de apoyo requerida</t>
  </si>
  <si>
    <r>
      <rPr>
        <sz val="11"/>
        <rFont val="Calibri"/>
        <family val="2"/>
      </rPr>
      <t>Belegunterlagen erforderlich</t>
    </r>
  </si>
  <si>
    <t>所需的支持性文件</t>
  </si>
  <si>
    <t>裏付け資料が必要</t>
  </si>
  <si>
    <r>
      <rPr>
        <sz val="11"/>
        <rFont val="Calibri"/>
        <family val="2"/>
      </rPr>
      <t>Documentação de suporte necessária</t>
    </r>
  </si>
  <si>
    <t>Commentaires</t>
  </si>
  <si>
    <t>Comentarios</t>
  </si>
  <si>
    <r>
      <rPr>
        <sz val="11"/>
        <rFont val="Calibri"/>
        <family val="2"/>
      </rPr>
      <t>Kommentare</t>
    </r>
  </si>
  <si>
    <t>评论</t>
  </si>
  <si>
    <t>コメント</t>
  </si>
  <si>
    <r>
      <rPr>
        <sz val="11"/>
        <rFont val="Calibri"/>
        <family val="2"/>
      </rPr>
      <t>Comentários</t>
    </r>
  </si>
  <si>
    <t xml:space="preserve">Questions 1-5: Screening &amp; Prioritization  </t>
  </si>
  <si>
    <t xml:space="preserve">Questions 1 à 5 : Sélection et priorisation  </t>
  </si>
  <si>
    <t>Preguntas 1-5: Evaluación y priorización</t>
  </si>
  <si>
    <r>
      <rPr>
        <sz val="11"/>
        <rFont val="Calibri"/>
        <family val="2"/>
      </rPr>
      <t xml:space="preserve">Fragen 1-5: Überprüfen und Priorisierung  </t>
    </r>
  </si>
  <si>
    <t>问题1-5：筛选与排序</t>
  </si>
  <si>
    <t>質問1～5：審査と優先順位付け</t>
  </si>
  <si>
    <r>
      <rPr>
        <sz val="11"/>
        <rFont val="Calibri"/>
        <family val="2"/>
      </rPr>
      <t xml:space="preserve">Questões 1-5: Rastreio e Priorização  </t>
    </r>
  </si>
  <si>
    <t>Votre entreprise est-elle active dans l’un des pays répertoriés dans l’onglet Pays ? Si oui, veuillez sélectionner tous les pays concernés dans l’onglet Pays.</t>
  </si>
  <si>
    <t>¿Su compañía opera en alguno de los países listados en la pestaña "Países"? En caso afirmativo, seleccione todos los países correspondientes en la pestaña "Países".</t>
  </si>
  <si>
    <r>
      <rPr>
        <sz val="11"/>
        <rFont val="Calibri"/>
        <family val="2"/>
      </rPr>
      <t>Ist Ihr Unternehmen in einem der im Reiter „Länder“ aufgeführten Länder tätig? Falls „Ja“, wählen Sie alle zutreffenden Länder im Reiter „Länder“ aus.</t>
    </r>
  </si>
  <si>
    <t>您的公司是否在‘国家’选项卡下列出的任意一个国家中经营？如果是，请选择‘国家‘选项卡下符合情况的所有国家。</t>
  </si>
  <si>
    <t>貴社は、[国] タブに掲載されている国で操業していますか。はいの場合は、[国] タブで該当する国すべてを選択してください。</t>
  </si>
  <si>
    <r>
      <rPr>
        <sz val="11"/>
        <rFont val="Calibri"/>
        <family val="2"/>
      </rPr>
      <t>A sua empresa opera em algum dos países indicados no separador "Países"? Em caso afirmativo, selecione todos os países aplicáveis no separador "Países".</t>
    </r>
  </si>
  <si>
    <t>Does your company or do your suppliers work in any of the industries listed on the 'Industries' tab? If Yes, please select all industries that apply on the 'Industries' tab.</t>
  </si>
  <si>
    <t>Votre entreprise ou vos fournisseurs sont-ils actifs dans l’un des secteurs répertoriés dans l’onglet Secteurs ? Si oui, veuillez sélectionner tous les secteurs concernés dans l’onglet Secteurs.</t>
  </si>
  <si>
    <t>¿Su compañía o sus proveedores operan en algunas de las industrias listadas en la pestaña "Industrias"? En caso afirmativo, seleccione todas las industrias correspondientes en la pestaña "Industrias".</t>
  </si>
  <si>
    <r>
      <rPr>
        <sz val="11"/>
        <rFont val="Calibri"/>
        <family val="2"/>
      </rPr>
      <t>Ist Ihr Unternehmen oder sind Ihre Lieferanten in einer der im Reiter „Branchen“ aufgeführten Branchen tätig? Falls „Ja“, wählen Sie alle zutreffenden Branchen im Reiter „Branchen“ aus.</t>
    </r>
  </si>
  <si>
    <t>您的公司是否在‘行业‘选项卡下列出的任意一个行业内经营？如果是，请选择‘行业‘选项卡下符合情况的所有行业。</t>
  </si>
  <si>
    <t>貴社、またはサプライヤーは、[産業] タブに掲載されているいずれかの産業で操業していますか。はいの場合は、[産業] タブで該当する産業すべてを選択してください。</t>
  </si>
  <si>
    <r>
      <rPr>
        <sz val="11"/>
        <rFont val="Calibri"/>
        <family val="2"/>
      </rPr>
      <t>A sua empresa ou algum dos seus fornecedores opera em alguma das indústrias indicadas no separador "Indústrias"? Em caso afirmativo, selecione todas as indústrias aplicáveis no separador "Indústrias".</t>
    </r>
  </si>
  <si>
    <t>Does your company employ low-skilled foreign or domestic migrant workers (directly or through recruiters)?</t>
  </si>
  <si>
    <t>Votre entreprise emploie-t-elle des travailleurs migrants étrangers ou domestiques peu qualifiés (directement ou par l'intermédiaire de recruteurs) ?</t>
  </si>
  <si>
    <t>¿Su compañía emplea a trabajadores con pocas calificaciones ya sea extranjeros o domésticos inmigrantes (directamente o a través de reclutadores)?</t>
  </si>
  <si>
    <r>
      <rPr>
        <sz val="11"/>
        <rFont val="Calibri"/>
        <family val="2"/>
      </rPr>
      <t>Beschäftigt Ihr Unternehmen niedrigqualifizierte ausländische oder einheimische Wanderarbeiter (direkt oder über Personalbeschaffer)?</t>
    </r>
  </si>
  <si>
    <t>您的公司是否（直接或通过招聘方）雇佣低技能的外国或本国外来务工人员？</t>
  </si>
  <si>
    <t>貴社は、未熟練の外国からのまたは国内の出稼ぎ労働者を(直接または人材紹介事業者を介して)雇用していますか。</t>
  </si>
  <si>
    <r>
      <rPr>
        <sz val="11"/>
        <rFont val="Calibri"/>
        <family val="2"/>
      </rPr>
      <t>A sua empresa emprega trabalhadores migrantes estrangeiros ou domésticos não qualificados (diretamente ou através de angariadores)?</t>
    </r>
  </si>
  <si>
    <t>If you answered 'Yes' to Question 4, does your company use recruiters to recruit low-skilled foreign or domestic migrant workers?</t>
  </si>
  <si>
    <t>Si vous avez répondu « oui » à la Question 4, votre entreprise fait-elle appel à des recruteurs pour recruter des travailleurs migrants étrangers ou domestiques peu qualifiés ?</t>
  </si>
  <si>
    <t>Si contestó "Sí" a la Pregunta 4, ¿su compañía usa reclutadores para reclutar trabajadores con pocas calificaciones ya sea extranjeros o domésticos inmigrantes?</t>
  </si>
  <si>
    <r>
      <rPr>
        <sz val="11"/>
        <rFont val="Calibri"/>
        <family val="2"/>
      </rPr>
      <t>Falls Sie die Frage 4 mit „Ja“ beantworteten, setzt Ihr Unternehmen Personalbeschaffer zur Rekrutierung niedrigqualifizierter ausländischer oder einheimischer Wanderarbeiter ein?</t>
    </r>
  </si>
  <si>
    <t>如果您对问题4的答案是‘是’，您的公司是否使用招聘方招聘低技能的外国或本国外来务工人员？</t>
  </si>
  <si>
    <t>質問4に「はい」と答えた場合、貴社は人材紹介事業者を使用して未熟練の外国からのまたは国内の出稼ぎ労働者を募集していますか。</t>
  </si>
  <si>
    <r>
      <rPr>
        <sz val="11"/>
        <rFont val="Calibri"/>
        <family val="2"/>
      </rPr>
      <t>Caso tenha respondido "Sim" à Questão 4, a sua empresa recorre a angariadores para recrutar trabalhadores migrantes estrangeiros ou domésticos não qualificados?</t>
    </r>
  </si>
  <si>
    <t>Questions 6 et 7 : Politique</t>
  </si>
  <si>
    <t>Preguntas 6-7: Políticas</t>
  </si>
  <si>
    <r>
      <rPr>
        <sz val="11"/>
        <rFont val="Calibri"/>
        <family val="2"/>
      </rPr>
      <t>Fragen 6-7: Richtlinie</t>
    </r>
  </si>
  <si>
    <t>问题6-7：政策</t>
  </si>
  <si>
    <t>質問6～7：方針</t>
  </si>
  <si>
    <t>Questões 6-7: Política</t>
  </si>
  <si>
    <t>Does your company issue and enforce a policy/policies explicitly prohibiting employees and agents from the following:</t>
  </si>
  <si>
    <t>Votre entreprise propose-t-elle et applique-t-elle une(des) politique(s) interdisant expressément aux employés et aux agents de :</t>
  </si>
  <si>
    <t>¿Su compañía emite y hace cumplir una política/políticas que prohíben explícitamente a empleados y agentes las siguientes acciones?</t>
  </si>
  <si>
    <r>
      <rPr>
        <sz val="11"/>
        <rFont val="Calibri"/>
        <family val="2"/>
      </rPr>
      <t>Gibt Ihr Unternehmen eine Richtlinie/Richtlinien heraus und setzt diese durch, die Mitarbeitern und Vertretern ausdrücklich Folgendes untersagt/untersagen:</t>
    </r>
  </si>
  <si>
    <t>您的公司是否出台并执行明确禁止员工和代理人进行以下活动的政策：</t>
  </si>
  <si>
    <t>貴社は、下記からの従業員と代理人を明示的に禁止する方針を発効し、施行していますか。</t>
  </si>
  <si>
    <r>
      <rPr>
        <sz val="11"/>
        <rFont val="Calibri"/>
        <family val="2"/>
      </rPr>
      <t>A sua empresa tem em vigor e implementa uma política/políticas que proíba(m) explicitamente os funcionários e agentes de:</t>
    </r>
  </si>
  <si>
    <t>engaging in all forms of forced labor and human trafficking (also referred to as modern slavery)?</t>
  </si>
  <si>
    <t>s'engager dans toutes les formes de travail forcé et de traite d’êtres humains (également appelé esclavage moderne) ?</t>
  </si>
  <si>
    <t>Participar de cualquier forma de trabajo forzado o tráfico humano (también conocido como esclavitud moderna).</t>
  </si>
  <si>
    <r>
      <rPr>
        <sz val="11"/>
        <rFont val="Calibri"/>
        <family val="2"/>
      </rPr>
      <t>sich an allen Formen der Zwangsarbeit und des Menschenhandels (auch als moderne Sklaverei bezeichnet) zu beteiligen?</t>
    </r>
  </si>
  <si>
    <t>所有形式的强制劳动和人口贩卖（也称为现代奴隶制）？</t>
  </si>
  <si>
    <t>あらゆる形態の強制労働や人身取引（現代奴隷とも呼ばれる）に関与している</t>
  </si>
  <si>
    <r>
      <rPr>
        <sz val="11"/>
        <rFont val="Calibri"/>
        <family val="2"/>
      </rPr>
      <t>Participar em todas as formas de trabalho forçado e tráfico de seres humanos (também designado por "escravatura moderna")?</t>
    </r>
  </si>
  <si>
    <t>engaging in child labor?</t>
  </si>
  <si>
    <t>se livrer au travail des enfants ?</t>
  </si>
  <si>
    <t>Ocupar mano de obra infantil.</t>
  </si>
  <si>
    <r>
      <rPr>
        <sz val="11"/>
        <rFont val="Calibri"/>
        <family val="2"/>
      </rPr>
      <t>sich an Kinderarbeit zu beteiligen?</t>
    </r>
  </si>
  <si>
    <t>使用童工？</t>
  </si>
  <si>
    <t>児童労働に関与している</t>
  </si>
  <si>
    <r>
      <rPr>
        <sz val="11"/>
        <rFont val="Calibri"/>
        <family val="2"/>
      </rPr>
      <t>Participar em situações de trabalho infantil?</t>
    </r>
  </si>
  <si>
    <t>withholding employee identity or immigration documents?</t>
  </si>
  <si>
    <t>retenir l'identité des employés ou les documents d'immigration ?</t>
  </si>
  <si>
    <t>Retener los documentos de identidad o inmigración de empleados.</t>
  </si>
  <si>
    <r>
      <rPr>
        <sz val="11"/>
        <rFont val="Calibri"/>
        <family val="2"/>
      </rPr>
      <t>Personalidentifikations- oder Einwanderungsunterlagen einzubehalten?</t>
    </r>
  </si>
  <si>
    <t>扣留员工身份或移民证件？</t>
  </si>
  <si>
    <t>従業員の身分証明書または入国管理の書類を差し押さえている</t>
  </si>
  <si>
    <r>
      <rPr>
        <sz val="11"/>
        <rFont val="Calibri"/>
        <family val="2"/>
      </rPr>
      <t>Reter os documentos de identidade ou imigração dos funcionários?</t>
    </r>
  </si>
  <si>
    <t>using recruiters that do not comply with local labor laws of the country in which the recruiting takes place?</t>
  </si>
  <si>
    <t>de faire appel à des recruteurs qui ne respectent pas les lois du travail locales dans le pays où le recrutement a lieu ?</t>
  </si>
  <si>
    <t>Usar reclutadores que no cumplen con la legislación laboral local del país en el que llevan a cabo el reclutamiento.</t>
  </si>
  <si>
    <r>
      <rPr>
        <sz val="11"/>
        <rFont val="Calibri"/>
        <family val="2"/>
      </rPr>
      <t>Personalbeschaffer einzusetzen, die die örtlichen Arbeitsgesetze des Landes nicht einhalten, in dem die Rekrutierung stattfindet?</t>
    </r>
  </si>
  <si>
    <t>使用不遵守招聘所在国劳工法的招聘方？</t>
  </si>
  <si>
    <t>募集が行われている国の労働法に順守しない人材紹介事業者を使用している</t>
  </si>
  <si>
    <r>
      <rPr>
        <sz val="11"/>
        <rFont val="Calibri"/>
        <family val="2"/>
      </rPr>
      <t>Recorrer a angariadores que não cumpram a legislação laboral local do país no qual o recrutamento tem lugar?</t>
    </r>
  </si>
  <si>
    <t>charging employees recruitment fees, according to the definition provided in the Glossary? Please note: You must read the definition of recruitment fees to accurately answer this question.</t>
  </si>
  <si>
    <t>facturer les frais de recrutement des employés, selon la définition fournie dans le glossaire ? Veuillez noter : Que vous devez lire la définition des frais de recrutement pour répondre avec précision à cette question.</t>
  </si>
  <si>
    <t>Cobrar tasas de contratación a los empleados, de acuerdo con la definición del Glosario. Nota: debe leer la definición de tarifas de reclutamiento para contestar correctamente esta pregunta.</t>
  </si>
  <si>
    <r>
      <rPr>
        <sz val="11"/>
        <rFont val="Calibri"/>
        <family val="2"/>
      </rPr>
      <t>Mitarbeitern Vermittlungsgebühren in Rechnung stellen, laut der im Glossar aufgeführten Definition? Bitte beachten Sie: Sie müssen zur korrekten Beantwortung dieser Frage die Definition der Vermittlungsgebühren lesen.</t>
    </r>
  </si>
  <si>
    <t>根据词汇表的定义，向员工收取招聘费？请注意，您必须阅读招聘费的定义才能准确回答此问题。</t>
  </si>
  <si>
    <t>用語に記載されている定義において、斡旋料金を従業員に課している注記: この質問に正確に回答するには、斡旋料金の定義を読まなければなりません。</t>
  </si>
  <si>
    <r>
      <rPr>
        <sz val="11"/>
        <rFont val="Calibri"/>
        <family val="2"/>
      </rPr>
      <t>Cobrar aos funcionários taxas de recrutamento, de acordo com a definição apresentada no glossário? Nota: tem de ler a definição de custos de recrutamento de modo a poder responder com exatidão a esta questão.</t>
    </r>
  </si>
  <si>
    <t>procuring commercial sex acts during the length of the contract?</t>
  </si>
  <si>
    <t>faire acte de prostitution pendant la durée du contrat ?</t>
  </si>
  <si>
    <t>Contratar actos sexuales comerciales durante la duración de este contrato.</t>
  </si>
  <si>
    <r>
      <rPr>
        <sz val="11"/>
        <rFont val="Calibri"/>
        <family val="2"/>
      </rPr>
      <t>sich während der Dauer des Vertrages gewerbsmäßige sexuelle Handlungen zu verschaffen?</t>
    </r>
  </si>
  <si>
    <t>在合同期间购买商业性行为？</t>
  </si>
  <si>
    <t>契約期間中に商業的性行為を調達する</t>
  </si>
  <si>
    <r>
      <rPr>
        <sz val="11"/>
        <rFont val="Calibri"/>
        <family val="2"/>
      </rPr>
      <t>Procurar serviços de sexo remunerado durante o período de duração do contrato?</t>
    </r>
  </si>
  <si>
    <t>Does your company issue and enforce a policy/policies explicitly ensuring the following:</t>
  </si>
  <si>
    <t>Votre entreprise propose-t-elle et applique-t-elle une(des) politique(s) assurant explicitement ce qui suit :</t>
  </si>
  <si>
    <t>¿Su compañía emite y hace cumplir una política/políticas que garantizan explícitamente lo siguiente?</t>
  </si>
  <si>
    <r>
      <rPr>
        <sz val="11"/>
        <rFont val="Calibri"/>
        <family val="2"/>
      </rPr>
      <t>Gibt Ihr Unternehmen eine Richtlinie/Richtlinien heraus und setzt diese durch, die ausdrücklich Folgendes sicherstellt/sicherstellen:</t>
    </r>
  </si>
  <si>
    <t>您的公司是否出台并执行明确保证以下情形的政策：</t>
  </si>
  <si>
    <t>貴社は、下記を明示的に保証する方針を発効し、施行していますか。</t>
  </si>
  <si>
    <r>
      <rPr>
        <sz val="11"/>
        <rFont val="Calibri"/>
        <family val="2"/>
      </rPr>
      <t>A sua empresa tem em vigor e implementa uma política/políticas que assegure(m) explicitamente o seguinte:</t>
    </r>
  </si>
  <si>
    <t>the provision or payment of return transportation for all foreign migrant workers at the end of their period of employment if they were brought to the country for the purpose of working for your company (directly or through recruiters) unless they fall under the exceptions outlined in the Glossary under 'Return Transportation'?</t>
  </si>
  <si>
    <t>la mise à disposition ou le financement du transport de retour pour tous les travailleurs migrants étrangers à la fin de leur période de travail s'ils ont été amenés au pays pour travailler pour votre entreprise (directement ou par l'intermédiaire de recruteurs), à moins qu'ils ne tombent sous les exceptions décrites dans le glossaire sous la section « Transport de retour » ?</t>
  </si>
  <si>
    <t>La prestación o pago del transporte de retorno para todos los trabajadores migrantes al finalizar su período de empleo si se los trajo al país con el fin de trabajar para su compañía (de forma directa o a través de reclutadores) a no ser que entren en las excepciones descritas en el Glosario bajo "Transporte de retorno".</t>
  </si>
  <si>
    <r>
      <rPr>
        <sz val="11"/>
        <rFont val="Calibri"/>
        <family val="2"/>
      </rPr>
      <t>die Bereitstellung oder Bezahlung des Rücktransports für alle ausländischen Wanderarbeiter am Ende ihrer Beschäftigungszeit, wenn sie für die Arbeit in Ihrem Unternehmen (direkt oder über Personalbeschaffer) in das Land gebracht wurden, es sei denn, sie fallen unter die im Glossar unter „Rücktransport“ dargelegten Ausnahmen?</t>
    </r>
  </si>
  <si>
    <t>如果外国外来务工人员为您的公司工作而被调至本国，在雇佣期结束后，支付所有人员返回原国的交通费用，符合词汇表‘返程交通’中例外的情况除外？</t>
  </si>
  <si>
    <t>用語の「帰国の交通手段」に概略された例外に該当する場合を除き、外国からの出稼ぎ労働者が貴社で労働する目的で入国する場合、雇用期間終了時にその従業員すべてに対し、帰国の交通手段を提供またはその交通料金を支払う。</t>
  </si>
  <si>
    <r>
      <rPr>
        <sz val="11"/>
        <rFont val="Calibri"/>
        <family val="2"/>
      </rPr>
      <t>A disponibilização ou pagamento do transporte de regresso a todos os trabalhadores migrantes no final do respetivo período de emprego caso tenham sido trazidos para o país com o objetivo de trabalharem para a sua empresa (diretamente ou através de angariadores), a menos que estejam abrangidos pelas exceções definidas no glossário em "Transporte de regresso"?</t>
    </r>
  </si>
  <si>
    <t>housing provided or arranged for your employees meets host-country housing and safety standards?</t>
  </si>
  <si>
    <t>le logement fourni ou l’hébergement organisé pour vos employés répond-il aux normes de logement et de sécurité du pays d'accueil ?</t>
  </si>
  <si>
    <t>El alojamiento provisto o dispuesto para sus empleados cumple con los estándares de alojamiento y seguridad del país anfitrión.</t>
  </si>
  <si>
    <r>
      <rPr>
        <sz val="11"/>
        <rFont val="Calibri"/>
        <family val="2"/>
      </rPr>
      <t>die für Ihre Mitarbeiter bereitgestellte oder arrangierte Unterbringung entspricht den Wohn- und Sicherheitsstandards des Gastgeberlandes?</t>
    </r>
  </si>
  <si>
    <t>为员工提供或安排的住宿条件达到该国住房及安全标准？</t>
  </si>
  <si>
    <t>従業員に提供した、または手配した宿泊施設は、勤務先国の住居と安全基準を満たしている。</t>
  </si>
  <si>
    <r>
      <rPr>
        <sz val="11"/>
        <rFont val="Calibri"/>
        <family val="2"/>
      </rPr>
      <t>Oferta ou disponibilização de alojamento para os vossos funcionários, em conformidade com as normas de segurança e alojamento do país anfitrião?</t>
    </r>
  </si>
  <si>
    <t>migrant workers can cancel their employment contracts with no financial penalty before they relocate for work?</t>
  </si>
  <si>
    <t>les travailleurs migrants peuvent-ils annuler leurs contrats de travail sans pénalité financière avant de déménager pour travailler ?</t>
  </si>
  <si>
    <t>Los trabajadores migrantes pueden rescindir sus contratos de trabajo sin penalización económica antes de reubicarse para trabajar.</t>
  </si>
  <si>
    <r>
      <rPr>
        <sz val="11"/>
        <rFont val="Calibri"/>
        <family val="2"/>
      </rPr>
      <t>Wanderarbeiter können ihre Arbeitsverträge ohne Geldstrafe kündigen, ehe sie zu Arbeitszwecken umziehen?</t>
    </r>
  </si>
  <si>
    <t>外来务工人员在调至其他地点工作前，可以取消雇佣合同而不受到财务处罚？</t>
  </si>
  <si>
    <t>出稼ぎ労働者は、仕事のために移転する前に金銭的な罰金を支払うことなく、雇用契約をキャンセルできる。</t>
  </si>
  <si>
    <r>
      <rPr>
        <sz val="11"/>
        <rFont val="Calibri"/>
        <family val="2"/>
      </rPr>
      <t>Que os trabalhadores migrantes podem cancelar os respetivos contratos de trabalho sem sofrerem qualquer penalização financeira antes de ser transferidos para outro local de trabalho?</t>
    </r>
  </si>
  <si>
    <t>les salaires respectent-ils les exigences légales du pays d’accueil en vigueur ou, s'il n'y a pas de salaire minimum légal, les salaires sont-ils alignés sur le salaire usuel du secteur concerné ?</t>
  </si>
  <si>
    <t>Los salarios cumplen con los requerimientos legales correspondientes del país anfitrión o, si no existe un salario mínimo, los salarios están alineados con el salario predominante de la industria.</t>
  </si>
  <si>
    <r>
      <rPr>
        <sz val="11"/>
        <rFont val="Calibri"/>
        <family val="2"/>
      </rPr>
      <t>die Arbeitsentgelte entsprechend den gesetzlichen Anforderungen des Gastgeberlandes oder, wenn es kein gesetzliches Arbeitsentgelt gibt, sind die Arbeitsentgelte mit dem branchenüblichen Arbeitsentgelten ausgerichtet?</t>
    </r>
  </si>
  <si>
    <t>工资达到该国法定要求，对于不存在法定最低工资的情况，工资与行业现行标准一致？</t>
  </si>
  <si>
    <t>賃金は、勤務先国の該当する法的要件を満たしている。法定最低賃金が定められていない場合は、一般的な業界賃金に一致している。</t>
  </si>
  <si>
    <r>
      <rPr>
        <sz val="11"/>
        <rFont val="Calibri"/>
        <family val="2"/>
      </rPr>
      <t>Que os salários cumprem os requisitos legais aplicáveis do país anfitrião ou, no caso de não existir um salário mínimo legal, os salários estão em linha com os salários predominantes na indústria?</t>
    </r>
  </si>
  <si>
    <t>employees, including those hired by recruiters, are provided with detailed and accurate employment agreements or similar work papers, prior to relocation in cases where the employee must relocate to perform the work, and in a language understood by the employee?</t>
  </si>
  <si>
    <t>les employés, y compris ceux engagés par les recruteurs, reçoivent-ils des contrats de travail détaillés et précis ou des documents de travail similaires, avant leur déménagement dans les cas où l'employé doit déménager pour effectuer le travail, et ce dans une langue comprise par l'employé ?</t>
  </si>
  <si>
    <t>Se brinda a los empleados, incluyendo los contratados por reclutadores, contratos de empleo o documentos de trabajo detallados, precisos y en un idioma entendido por el empleado, antes de relocalizarse en los casos en los que el empleado deba relocalizarse para realizar el trabajo.</t>
  </si>
  <si>
    <r>
      <rPr>
        <sz val="11"/>
        <rFont val="Calibri"/>
        <family val="2"/>
      </rPr>
      <t>Mitarbeitern, einschließlich denjenigen, die von Personalbeschaffern angeworben wurden, werden detaillierte und genaue Arbeitsverträge oder ähnliche Arbeitspapiere bereitgestellt, vor der Umsiedlung in den Fällen, in denen der Mitarbeiter zu Arbeitszwecken umziehen muss, und in einer dem Mitarbeiter verständlichen Sprache?</t>
    </r>
  </si>
  <si>
    <t>对于员工必须调至其他地点工作的情况，在调至其他地点前，包括由招聘方招聘的人员在内的员工收到以其能够理解的语言书写的雇佣协议或类似文件？</t>
  </si>
  <si>
    <t>従業員が仕事をするために移転しなければならない場合、移転の前に、詳細かつ正確な雇用契約書または類似の書類が、人材紹介事業者により採用された者を含めた従業員に、その従業員がわかる言語で提供される。</t>
  </si>
  <si>
    <r>
      <rPr>
        <sz val="11"/>
        <rFont val="Calibri"/>
        <family val="2"/>
      </rPr>
      <t>São apresentados aos funcionários, incluindo os contratados por angariadores, contratos de trabalho detalhados e precisos ou documentos laborais semelhantes, antes da transferência para outro local de trabalho nos casos em que o funcionário tem de ser transferido para realizar um trabalho, e num idioma que seja compreendido pelo funcionário?</t>
    </r>
  </si>
  <si>
    <t>les contrôles de documents (y compris les documents servant à prouver l’âge) de tous les employés avant qu'ils ne commencent à travailler sont-ils effectués afin de confirmer qu'ils sont autorisés à travailler selon les normes légales et les politiques applicables de l'entreprise ?</t>
  </si>
  <si>
    <t>Se realiza la verificación de documentos (incluyendo los documentos probatorios de la edad) de todos los empleados antes de que comiencen a trabajar, para confirmar que tengan permitido trabajar de acuerdo con los estándares legales y las políticas pertinentes de la compañía.</t>
  </si>
  <si>
    <r>
      <rPr>
        <sz val="11"/>
        <rFont val="Calibri"/>
        <family val="2"/>
      </rPr>
      <t>Dokumentenprüfungen (einschließlich Dokumente zum Altersnachweis) aller Mitarbeiter, ehe sie mit der Arbeit beginnen, um zu bestätigen, dass sie nach den gesetzlichen Bestimmungen und den zutreffenden Unternehmensrichtlinien arbeiten dürfen?</t>
    </r>
  </si>
  <si>
    <t>在所有员工开始工作前，完成文件检查（包括年龄文件证明）确认员工符合法定标准和相应的公司政策，能够进行工作？</t>
  </si>
  <si>
    <t>従業員が仕事を開始する前に、すべての従業員の書類（年齢証明書を含む）を審査し、法的基準と該当する会社方針に準拠しており、働くことが許可されていることを確認していますか。</t>
  </si>
  <si>
    <r>
      <rPr>
        <sz val="11"/>
        <rFont val="Calibri"/>
        <family val="2"/>
      </rPr>
      <t>É efetuada a verificação dos documentos (incluindo a verificação e comprovação dos documentos relativos à idade) de todos os funcionários antes de começarem a trabalhar, para confirmar que podem trabalhar de acordo com as normas aplicáveis e as políticas aplicáveis da empresa?</t>
    </r>
  </si>
  <si>
    <t>Question 8 : Gestion de la chaîne d’approvisionnement</t>
  </si>
  <si>
    <t>Pregunta 8: Gestión de la cadena de suministros</t>
  </si>
  <si>
    <r>
      <rPr>
        <sz val="11"/>
        <rFont val="Calibri"/>
        <family val="2"/>
      </rPr>
      <t>Frage 8: Lieferkettenmanagement</t>
    </r>
  </si>
  <si>
    <t>问题8：供应链管理</t>
  </si>
  <si>
    <t>質問8：サプライチェーン管理</t>
  </si>
  <si>
    <t>Questão 8: Gestão da Cadeia Logística</t>
  </si>
  <si>
    <t>Are your suppliers required to accept and comply with your policies listed in Questions 6 and 7?</t>
  </si>
  <si>
    <t>Vos fournisseurs sont-ils tenus d'accepter et de respecter vos politiques énumérées aux Questions 6 et 7 ?</t>
  </si>
  <si>
    <t>¿Exige a sus proveedores aceptar y cumplir con sus políticas listadas en las Preguntas 6 y 7?</t>
  </si>
  <si>
    <r>
      <rPr>
        <sz val="11"/>
        <rFont val="Calibri"/>
        <family val="2"/>
      </rPr>
      <t>Sind Ihre Lieferanten dazu verpflichtet, Ihre in den Fragen 6 und 7 aufgeführten Richtlinien zu akzeptieren und einzuhalten?</t>
    </r>
  </si>
  <si>
    <t>您的供应商是否被要求遵守问题6和7列出的政策？</t>
  </si>
  <si>
    <t>貴社のサプライヤーに、質問6と7に記載されている方針を受け入れ、順守することを義務付けていますか。</t>
  </si>
  <si>
    <r>
      <rPr>
        <sz val="11"/>
        <rFont val="Calibri"/>
        <family val="2"/>
      </rPr>
      <t>Os fornecedores da sua empresa são obrigados a aceitar e cumprir as políticas da sua empresa indicadas na Questão 6 e na Questão 7?</t>
    </r>
  </si>
  <si>
    <t xml:space="preserve">Questions 9-11: Risk Identification and Management  </t>
  </si>
  <si>
    <t xml:space="preserve">Questions 9 à 11 : Identification et gestion des risques  </t>
  </si>
  <si>
    <t>Preguntas 9-11: Identificación y gestión de riesgos</t>
  </si>
  <si>
    <r>
      <rPr>
        <sz val="11"/>
        <rFont val="Calibri"/>
        <family val="2"/>
      </rPr>
      <t xml:space="preserve">Fragen 9-11: Risikoidentifizierung und -management  </t>
    </r>
  </si>
  <si>
    <t>问题9-11：风险识别与管理</t>
  </si>
  <si>
    <t>質問9～11：リスクの特定と管理</t>
  </si>
  <si>
    <r>
      <rPr>
        <sz val="11"/>
        <rFont val="Calibri"/>
        <family val="2"/>
      </rPr>
      <t xml:space="preserve">Questões 9-11: Identificação e Gestão do Risco  </t>
    </r>
  </si>
  <si>
    <t>Votre entreprise effectue-t-elle une sélection officielle et une évaluation des recruteurs potentiels pour déterminer s'ils (i) exercent conformément à la Loi et aux politiques applicables de l'entreprise, et s’ils (ii) respectent le principe des « employeurs payant », c’est-à-dire de ne pas facturer de frais de recrutement aux travailleurs, comme défini dans le glossaire ?</t>
  </si>
  <si>
    <t>¿Su compañía realiza una evaluación y diagnóstico formal de los potenciales reclutadores para determinar si (i) operan en cumplimiento con la ley y las políticas pertinentes de la compañía y (ii) respetan el principio de "los empleadores pagan" de no cobrar tasa de contratación alguna a los trabajadores, tal como se define en el glosario?</t>
  </si>
  <si>
    <r>
      <rPr>
        <sz val="11"/>
        <rFont val="Calibri"/>
        <family val="2"/>
      </rPr>
      <t>Führt Ihr Unternehmen ein formales Überprüfungen und Bewertungen von potenziellen Personalbeschaffern durch, um zu bestimmen, ob sie (i) in Übereinstimmung mit dem Gesetz und den zutreffenden Unternehmensrichtlinien tätig sind, und (ii) das „Arbeitgeber zahlt“-Prinzip befolgen und von den Arbeitern keine Vermittlungsgebühren erheben, entsprechend der Definition im Glossar?</t>
    </r>
  </si>
  <si>
    <t>您的公司是否对未来招聘方进行正式筛选和评估，决定是否 (i) 按照法律和相应的公司政策开展工作，以及(ii) 遵守‘雇主支付’ 原则，不向员工收取任何词汇表定义的招聘费用？</t>
  </si>
  <si>
    <t>貴社は、下記を特定するために見込み人材紹介事業者の正式な審査と評価を行いますか。(i) 法律と該当する会社方針に順守して運営している。 (ii)　用語で定義された、労働者に対する斡旋料金を課さない「雇用主の支払い」原則を順守している。</t>
  </si>
  <si>
    <r>
      <rPr>
        <sz val="11"/>
        <rFont val="Calibri"/>
        <family val="2"/>
      </rPr>
      <t>A sua empresa procede ao rastreio formal e avaliação de potenciais angariadores para determinar se os mesmos (i) atuam em conformidade com a legislação e as políticas aplicáveis da empresa, e (ii) respeitam o princípio de "empregador paga" de não cobrar quaisquer taxas de recrutamento aos trabalhadores, conforme definidas no glossário?</t>
    </r>
  </si>
  <si>
    <t>Does your company engage in verification activities to identify, assess and manage risks specific to slavery and human trafficking in its operations and supply chains?</t>
  </si>
  <si>
    <t>Votre entreprise s'engage-t-elle dans des activités de vérification pour identifier, évaluer et gérer des risques spécifiques à l'esclavage et à la traite d’êtres humains dans ses opérations et chaînes d'approvisionnement ?</t>
  </si>
  <si>
    <t>¿Su compañía lleva a cabo actividades para identificar, evaluar y gestionar los riesgos específicos relativos a la esclavitud y el tráfico humano en sus operaciones y cadenas de suministros?</t>
  </si>
  <si>
    <r>
      <rPr>
        <sz val="11"/>
        <rFont val="Calibri"/>
        <family val="2"/>
      </rPr>
      <t>Unternimmt Ihr Unternehmen Überprüfungsaktivitäten zur Ermittlung, Bewertung und Steuerung von für Sklaverei und Menschenhandel in seinen Geschäften und Lieferketten spezifischen Risiken?</t>
    </r>
  </si>
  <si>
    <t>您的公司是否进行识别、评估和管理经营过程和供应链中奴隶制与人口贩卖的核实工作？</t>
  </si>
  <si>
    <t>貴社は、自社の業務とサプライチェーンで奴隷や人身取引に特有のリスクを特定、評価、管理する検証活動を行っていますか。</t>
  </si>
  <si>
    <r>
      <rPr>
        <sz val="11"/>
        <rFont val="Calibri"/>
        <family val="2"/>
      </rPr>
      <t>A sua empresa conduz atividades de verificação destinadas a identificar, avaliar e controlar riscos específicos em matéria de escravatura e tráfico de seres humanos nas suas operações e cadeias logísticas?</t>
    </r>
  </si>
  <si>
    <t>Si vous avez répondu « oui » à la Question 10, votre entreprise fait-elle appel à une tierce partie indépendante pour effectuer ces activités de vérification ?</t>
  </si>
  <si>
    <t>Si contestó "Sí" a la Pregunta 10, ¿su compañía emplea una entidad tercera independiente para llevar a cabo estas actividades de verificación?</t>
  </si>
  <si>
    <r>
      <rPr>
        <sz val="11"/>
        <rFont val="Calibri"/>
        <family val="2"/>
      </rPr>
      <t>Falls Sie die Frage 10 mit „Ja“ beantworteten, setzt Ihr Unternehmen zur Durchführung dieser Überprüfungsaktivitäten einen unabhängigen Dritten ein?</t>
    </r>
  </si>
  <si>
    <t>如果您对问题10的回答为‘是’，您的公司是否使用独立第三方开展这些核实工作？</t>
  </si>
  <si>
    <t>質問10で「はい」と回答した場合、貴社は独立第三者機関を使用し、このような検証活動を行っていますか。</t>
  </si>
  <si>
    <r>
      <rPr>
        <sz val="11"/>
        <rFont val="Calibri"/>
        <family val="2"/>
      </rPr>
      <t>Caso tenha respondido "Sim" à Questão 10, a sua empresa recorre a uma terceira entidade independente para conduzir essas atividades de verificação?</t>
    </r>
  </si>
  <si>
    <t>Question 12 : Formation</t>
  </si>
  <si>
    <t>Pregunta 12: Capacitación</t>
  </si>
  <si>
    <r>
      <rPr>
        <sz val="11"/>
        <rFont val="Calibri"/>
        <family val="2"/>
      </rPr>
      <t>Frage 12: Schulung</t>
    </r>
  </si>
  <si>
    <t>问题12：培训</t>
  </si>
  <si>
    <t>質問12：研修</t>
  </si>
  <si>
    <t>Questão 12: Formação</t>
  </si>
  <si>
    <t>Do your employees who have direct responsibility for supply chain management and recruitment receive training on how to mitigate risk of slavery and human trafficking?</t>
  </si>
  <si>
    <r>
      <rPr>
        <sz val="11"/>
        <rFont val="Calibri"/>
        <family val="2"/>
      </rPr>
      <t>Vos employés directement responsables de la gestion de la chaîne d'approvisionnement et du recrutement reçoivent-ils une formation sur la façon d'atténuer les risques d'esclavage et de traite des êtres humains ?</t>
    </r>
  </si>
  <si>
    <t>¿Sus empleados que tienen responsabilidad directa por la gestión de la cadena de suministros y el reclutamiento reciben capacitación sobre cómo mitigar el riesgo de esclavitud y tráfico humano?</t>
  </si>
  <si>
    <r>
      <rPr>
        <sz val="11"/>
        <rFont val="Calibri"/>
        <family val="2"/>
      </rPr>
      <t>Erhalten Ihre Mitarbeiter mit direkter Verantwortung für das Lieferkettenmanagement und die Personaleinstellung Schulungen, wie man das Risiko von Sklaverei und des Menschenhandels mindern kann?</t>
    </r>
  </si>
  <si>
    <t>对供应链管理和招聘负直接责任的员工是否接受降低奴隶制与人口贩卖风险的培训？</t>
  </si>
  <si>
    <t>サプライチェーン管理と求人を直接担当する従業員は、奴隷と人身取引のリスクを軽減する仕方に関する研修を受けていますか。</t>
  </si>
  <si>
    <t>Os funcionários da sua empresa diretamente responsáveis pela gestão da cadeia logística e pelo recrutamento recebem formação sobre como atenuar o risco de escravatura e tráfico de seres humanos?</t>
  </si>
  <si>
    <t>Preguntas 13-14: Denuncia y responsabilidad interna</t>
  </si>
  <si>
    <r>
      <rPr>
        <sz val="11"/>
        <rFont val="Calibri"/>
        <family val="2"/>
      </rPr>
      <t>Fragen 13-14: Berichterstattung und interne Rechenschaftspflicht</t>
    </r>
  </si>
  <si>
    <t>问题13-14：报告与内部问责</t>
  </si>
  <si>
    <t>質問13～14：レポートと内部責任</t>
  </si>
  <si>
    <t>Questões 13-14: Comunicação e responsabilização a nível interno</t>
  </si>
  <si>
    <t>Does your company have a process for employees and agents to report, without fear of retaliation, matters related to slavery and human trafficking?</t>
  </si>
  <si>
    <r>
      <rPr>
        <sz val="11"/>
        <rFont val="Calibri"/>
        <family val="2"/>
      </rPr>
      <t>Votre entreprise dispose-t-elle d’un processus permettant aux employés et aux agents de signaler, sans crainte de représailles, des problèmes liés à l'esclavage et à la traite d’êtres humains ?</t>
    </r>
  </si>
  <si>
    <t>¿Su compañía cuenta con algún proceso para que los empleados y agentes denuncien, sin miedo a represalias, asuntos relacionados con la esclavitud y el tráfico humano?</t>
  </si>
  <si>
    <r>
      <rPr>
        <sz val="11"/>
        <rFont val="Calibri"/>
        <family val="2"/>
      </rPr>
      <t>Verfügt Ihr Unternehmen über einen Prozess für Mitarbeiter und Vertreter, bei dem sie ohne Angst vor Vergeltung Fragen in Bezug auf Sklaverei und Menschenhandel einreichen können?</t>
    </r>
  </si>
  <si>
    <t>您的公司是否设有让员工和代理人不顾虑报复而汇报与奴隶制和人口贩卖相关事宜的流程？</t>
  </si>
  <si>
    <t>貴社には、従業員と代理人が報復を恐れることなく、奴隷や人身取引に関連する事項を報告するプロセスがありますか。</t>
  </si>
  <si>
    <r>
      <rPr>
        <sz val="11"/>
        <rFont val="Calibri"/>
        <family val="2"/>
      </rPr>
      <t>A sua empresa dispõe de um processo através do qual os funcionários e agentes possam comunicar, sem receio de retaliação, matérias relacionadas com escravatura e tráfico de seres humanos?</t>
    </r>
  </si>
  <si>
    <t>Does your company maintain internal accountability standards and procedures for employees and agents who fail to meet company standards regarding slavery and human trafficking?</t>
  </si>
  <si>
    <r>
      <rPr>
        <sz val="11"/>
        <rFont val="Calibri"/>
        <family val="2"/>
      </rPr>
      <t>Votre entreprise maintient-elle des normes et procédures de responsabilisation internes pour les employés et les agents qui ne respectent pas les normes de l'entreprise en matière d'esclavage et de traite des êtres humains ?</t>
    </r>
  </si>
  <si>
    <t>¿Su compañía implementa estándares y procedimientos internos de responsabilidad para los empleados y agentes que no cumplen con los estándares de la compañía en relación con la esclavitud y el tráfico humano?</t>
  </si>
  <si>
    <r>
      <rPr>
        <sz val="11"/>
        <rFont val="Calibri"/>
        <family val="2"/>
      </rPr>
      <t>Unterhält Ihr Unternehmen Standards zur internen Rechenschaftspflicht und Verfahren für Mitarbeiter und Vertreter, die die Unternehmensstandards hinsichtlich Sklaverei und Menschenhandels nicht erfüllen?</t>
    </r>
  </si>
  <si>
    <t>您的公司是否保持内部问责标准和流程，对未能达到公司奴隶制与人口贩卖标准的员工和代理人进行处理？</t>
  </si>
  <si>
    <t>貴社は、奴隷や人身取引に関連する会社基準を順守しなかった従業員や代理人に対する内部責任基準や手続きがありますか。</t>
  </si>
  <si>
    <r>
      <rPr>
        <sz val="11"/>
        <rFont val="Calibri"/>
        <family val="2"/>
      </rPr>
      <t>A sua empresa tem em vigor normas e procedimentos de responsabilização a nível interno para os funcionários e agentes que não cumpram as normas da empresa em matéria de escravatura e tráfico de seres humanos?</t>
    </r>
  </si>
  <si>
    <t>Question 15 : Certification</t>
  </si>
  <si>
    <t>Pregunta 15: Certificación</t>
  </si>
  <si>
    <r>
      <rPr>
        <sz val="11"/>
        <rFont val="Calibri"/>
        <family val="2"/>
      </rPr>
      <t>Frage 15: Zertifizierung</t>
    </r>
  </si>
  <si>
    <t>问题15：认证</t>
  </si>
  <si>
    <t>質問15：保証</t>
  </si>
  <si>
    <t>Questão 15: Certificação</t>
  </si>
  <si>
    <t>Does your company require direct (first tier) suppliers to certify that materials incorporated into their products comply with all slavery and human trafficking laws of the country or countries in which they are doing business?</t>
  </si>
  <si>
    <r>
      <rPr>
        <sz val="11"/>
        <rFont val="Calibri"/>
        <family val="2"/>
      </rPr>
      <t>Votre entreprise demande-t-elle à ses fournisseurs directs (de premier rang) de certifier que les matériaux incorporés dans leurs produits sont conformes à toutes les lois relatives à l'esclavage et à la traite d’êtres humains du pays ou des pays dans lesquels ils exercent ?</t>
    </r>
  </si>
  <si>
    <t>¿Su compañía exige a los proveedores directos (primer nivel) que certifiquen que los materiales que incorporan en sus productos cumplen con todas las leyes anti esclavitud y tráfico humano del país o países con los que realizan negocios?</t>
  </si>
  <si>
    <r>
      <rPr>
        <sz val="11"/>
        <rFont val="Calibri"/>
        <family val="2"/>
      </rPr>
      <t>Verlangt Ihr Unternehmen von direkten Lieferanten (erster Stufe) eine Zertifizierung, dass die in ihren Produkten verwendeten Materialien sämtliche Gesetze gegen Sklaverei und Menschenhandel des Landes oder der Länder einhalten, in denen sie tätig sind?</t>
    </r>
  </si>
  <si>
    <t>您的公司是否要求直接（第一层）供应商认证纳入其产品的材料符合其经营所在国奴隶制与人口贩卖相关的所有法律？</t>
  </si>
  <si>
    <t>貴社は、供給元（一次サプライヤー）にその会社が製造する製品に使用される原材料すべてが操業国における奴隷・人身取引禁止法令に順守していることを証明するよう義務付けていますか。</t>
  </si>
  <si>
    <r>
      <rPr>
        <sz val="11"/>
        <rFont val="Calibri"/>
        <family val="2"/>
      </rPr>
      <t>A sua empresa exige que os fornecedores diretos (primeiro escalão) certifiquem que os materiais incorporados nos respetivos produtos cumprem todas as leis em matéria de escravatura e tráfico de seres humanos do país ou países nos quais operam?</t>
    </r>
  </si>
  <si>
    <t>Question 16 : Déclaration publique</t>
  </si>
  <si>
    <t>Pregunta 16: Divulgación pública</t>
  </si>
  <si>
    <r>
      <rPr>
        <sz val="11"/>
        <rFont val="Calibri"/>
        <family val="2"/>
      </rPr>
      <t>Frage 16: Öffentliche Offenlegung</t>
    </r>
  </si>
  <si>
    <t>问题16：公开披露</t>
  </si>
  <si>
    <t>質問16：情報開示</t>
  </si>
  <si>
    <t>Questão 16: Divulgação pública</t>
  </si>
  <si>
    <t xml:space="preserve">Answer options: </t>
  </si>
  <si>
    <r>
      <rPr>
        <sz val="11"/>
        <rFont val="Calibri"/>
        <family val="2"/>
      </rPr>
      <t xml:space="preserve">Choix de réponse : </t>
    </r>
  </si>
  <si>
    <t>Opciones de respuesta:</t>
  </si>
  <si>
    <r>
      <rPr>
        <sz val="11"/>
        <rFont val="Calibri"/>
        <family val="2"/>
      </rPr>
      <t xml:space="preserve">Antwortmöglichkeiten: </t>
    </r>
  </si>
  <si>
    <t>答案选项：</t>
  </si>
  <si>
    <t>回答の選択肢：</t>
  </si>
  <si>
    <r>
      <rPr>
        <sz val="11"/>
        <rFont val="Calibri"/>
        <family val="2"/>
      </rPr>
      <t xml:space="preserve">Opções de resposta: </t>
    </r>
  </si>
  <si>
    <r>
      <rPr>
        <sz val="11"/>
        <rFont val="Calibri"/>
        <family val="2"/>
      </rPr>
      <t>Oui</t>
    </r>
  </si>
  <si>
    <t>Sí</t>
  </si>
  <si>
    <r>
      <rPr>
        <sz val="11"/>
        <rFont val="Calibri"/>
        <family val="2"/>
      </rPr>
      <t>Ja</t>
    </r>
  </si>
  <si>
    <t>是</t>
  </si>
  <si>
    <t>はい</t>
  </si>
  <si>
    <r>
      <rPr>
        <sz val="11"/>
        <rFont val="Calibri"/>
        <family val="2"/>
      </rPr>
      <t>Sim</t>
    </r>
  </si>
  <si>
    <r>
      <rPr>
        <sz val="11"/>
        <rFont val="Calibri"/>
        <family val="2"/>
      </rPr>
      <t>Non</t>
    </r>
  </si>
  <si>
    <r>
      <rPr>
        <sz val="11"/>
        <rFont val="Calibri"/>
        <family val="2"/>
      </rPr>
      <t>Nein</t>
    </r>
  </si>
  <si>
    <t>否</t>
  </si>
  <si>
    <t>いいえ</t>
  </si>
  <si>
    <r>
      <rPr>
        <sz val="11"/>
        <rFont val="Calibri"/>
        <family val="2"/>
      </rPr>
      <t>Não</t>
    </r>
  </si>
  <si>
    <t>Supporting documentation required: No</t>
  </si>
  <si>
    <r>
      <rPr>
        <sz val="11"/>
        <rFont val="Calibri"/>
        <family val="2"/>
      </rPr>
      <t>Pièces justificatives requises : Non</t>
    </r>
  </si>
  <si>
    <t>Documentación de apoyo requerida: No</t>
  </si>
  <si>
    <r>
      <rPr>
        <sz val="11"/>
        <rFont val="Calibri"/>
        <family val="2"/>
      </rPr>
      <t>Belegunterlagen erforderlich: Nein</t>
    </r>
  </si>
  <si>
    <t>要求支持性文件：否</t>
  </si>
  <si>
    <t>裏付け資料が必要：いいえ</t>
  </si>
  <si>
    <r>
      <rPr>
        <sz val="11"/>
        <rFont val="Calibri"/>
        <family val="2"/>
      </rPr>
      <t>Documentação de suporte necessária: Não</t>
    </r>
  </si>
  <si>
    <t>Supporting documentation required: Proof of public disclosure required</t>
  </si>
  <si>
    <r>
      <rPr>
        <sz val="11"/>
        <rFont val="Calibri"/>
        <family val="2"/>
      </rPr>
      <t>Pièces justificatives requises : Preuve de déclaration publique requise</t>
    </r>
  </si>
  <si>
    <t>Documentación de apoyo requerida: se requiere prueba de divulgación pública</t>
  </si>
  <si>
    <r>
      <rPr>
        <sz val="11"/>
        <rFont val="Calibri"/>
        <family val="2"/>
      </rPr>
      <t>Belegunterlagen erforderlich: Nachweis der öffentlichen Offenlegung erforderlich</t>
    </r>
  </si>
  <si>
    <t>所需支持性文件：所需的公开披露证据</t>
  </si>
  <si>
    <t>裏付け資料が必要：情報開示の証明が必要</t>
  </si>
  <si>
    <r>
      <rPr>
        <sz val="11"/>
        <rFont val="Calibri"/>
        <family val="2"/>
      </rPr>
      <t>Documentação de suporte necessária: comprovativo da necessidade de divulgação pública</t>
    </r>
  </si>
  <si>
    <t xml:space="preserve">Questions 17-20: Compliance Plan Requirements (US Federal Acquisition Regulation Final Rule on Combating Trafficking in Persons)  </t>
  </si>
  <si>
    <t xml:space="preserve">Questions 17 à 20 : Exigences du plan de conformité (Règle définitive de la Réglementation des Acquisitions fédérales aux États-Unis (Federal Acquisition Regulation) contre la traite des personnes)  </t>
  </si>
  <si>
    <t>Preguntas 17-20: Requerimientos del Plan de cumplimiento (Disposición definitiva de la Regulación Federal de Adquisiciones (FAR) de los EE. UU. sobre el Combate del tráfico humano)</t>
  </si>
  <si>
    <r>
      <rPr>
        <sz val="11"/>
        <rFont val="Calibri"/>
        <family val="2"/>
      </rPr>
      <t xml:space="preserve">Fragen 17-20: Anforderungen an den Compliance-Plan (endgültige Regelung der „US Federal Acquisition Regulation“ (Beschaffungsrichtlinie der Vereinigten Staaten) zur Bekämpfung des Menschenhandels)  </t>
    </r>
  </si>
  <si>
    <t>问题17-20：合规方案要求（《美国联邦采购条例对打击人口贩卖的最终规定》）</t>
  </si>
  <si>
    <t>質問17～20：コンプライアンス計画要求事項（米国連邦政府調達規則最終規則、人身取引対策）</t>
  </si>
  <si>
    <r>
      <rPr>
        <sz val="11"/>
        <rFont val="Calibri"/>
        <family val="2"/>
      </rPr>
      <t xml:space="preserve">Questões 17-20: Requisitos do Plano de Observância (US Federal Acquisition Regulation Final Rule on Combating Trafficking in Persons  </t>
    </r>
  </si>
  <si>
    <t>Is your company engaged in US federal contracts, as a contractor or a subcontractor, whereby the contract or portion of the contract (i) has an estimated value above $500,000, and (ii) is for the provision of supplies acquired, or services performed, outside of the US, excluding commercially available off-the-shelf items?</t>
  </si>
  <si>
    <r>
      <rPr>
        <sz val="11"/>
        <rFont val="Calibri"/>
        <family val="2"/>
      </rPr>
      <t>Votre entreprise est-elle engagée dans des contrats fédéraux aux États-Unis, en tant que contractuel ou sous-traitant, où le contrat ou la partie du contrat (i) a une valeur estimée supérieure à 500 000 $ et (ii) est destiné à fournir du matériel ou des services, à l'extérieur des États-Unis, à l'exclusion des articles disponibles dans le commerce ?</t>
    </r>
  </si>
  <si>
    <t>¿Su compañía participa de contratos federales de los EE. UU. como contratista o subcontratista, por los cuales el contrato o parte del contrato (i) tiene un valor estimado superior a $500.000 y (ii) tiene como fin la provisión de suministros adquiridos, o servicios realizados, fuera de los EE. UU., excluyendo los artículos estándar comercialmente disponibles?</t>
  </si>
  <si>
    <r>
      <rPr>
        <sz val="11"/>
        <rFont val="Calibri"/>
        <family val="2"/>
      </rPr>
      <t>Ist Ihr Unternehmen als Auftragnehmer oder Unterauftragnehmer an Verträgen der US-Regierung beteiligt, wobei der Vertrag oder ein Teil des Vertrages (i) einen geschätzten Wert von über 500.000 USD hat und (ii) für die Bereitstellung von erworbenen Lieferungen oder durchgeführten Leistungen, außerhalb der USA, ausgenommen im Handel erhältliche Standardprodukte?</t>
    </r>
  </si>
  <si>
    <t>您的公司是否作为承包商或分包商参与美国联邦合同，其中合同或部分合同(i) 估价高于50万美元，以及(ii)为美国境外提供供应或服务，不包括现货供应物品？</t>
  </si>
  <si>
    <t>貴社は、業務委託者または下請業者として、米国連邦政府と契約し、その契約またはその一部が、(i) 推定価格$500,000以上、および(ii) 市販品を除き、米国以外で取得した供給品、または米国以外で行われたサービスの提供ですか。</t>
  </si>
  <si>
    <r>
      <rPr>
        <sz val="11"/>
        <rFont val="Calibri"/>
        <family val="2"/>
      </rPr>
      <t>A sua empresa está envolvida em contratos federais nos EUA, como fornecedor ou subfornecedor, sendo que o contrato ou parte do contrato (i) tem um valor estimado superior a 500 000 dólares dos EUA, e (ii) se destina ao fornecimento de mercadorias adquiridas, ou serviços prestados, fora dos EUA, excluindo artigos comercialmente disponíveis no mercado?</t>
    </r>
  </si>
  <si>
    <t>If you answered 'Yes' to Question 17, do you have a compliance plan that meets the minimum requirements outlined in the US FAR Final Rule on Combating Trafficking in Persons?</t>
  </si>
  <si>
    <t>Si vous avez répondu « Oui » à la Question 17, disposez-vous d’un plan de conformité qui satisfait aux exigences minimales énoncées dans la règle définitive de la Federal Acquisition Regulation (la « FAR ») (Réglementation des Acquisitions fédérales) contre la traite des personnes ?</t>
  </si>
  <si>
    <t>Si contestó "Sí" a la Pregunta 17, ¿cuenta con un plan de cumplimiento que cumpla con los requerimientos mínimos descritos en la Disposición definitiva de la FAR sobre el Combate de tráfico humano?</t>
  </si>
  <si>
    <r>
      <rPr>
        <sz val="11"/>
        <rFont val="Calibri"/>
        <family val="2"/>
      </rPr>
      <t>Falls Sie die Frage 17 mit „Ja“ beantworteten, verfügen Sie über einen Compliance-Plan, der die in der endgültigen Regelung der „US Federal Acquisition Regulation“ zur Bekämpfung des Menschenhandels dargelegten Mindestanforderungen erfüllt?</t>
    </r>
  </si>
  <si>
    <t>如果您对问题17的回答为‘是’，您是否有合规方案满足《美国联邦采购条例对打击人口贩卖的最终规定》所列的最低要求？</t>
  </si>
  <si>
    <t>質問17で「はい」と回答した場合、貴社は米国連邦政府調達規則最終規則、人身取引対策で概略された最低要件を充足するコンプライアンス計画を制定していますか。</t>
  </si>
  <si>
    <r>
      <rPr>
        <sz val="11"/>
        <rFont val="Calibri"/>
        <family val="2"/>
      </rPr>
      <t>Caso tenha respondido "Sim" à Questão 17, a sua empresa dispõe de um plano de observância que cumpra os requisitos mínimos estabelecidos na "US FAR Final Rule on Combating Trafficking in Persons" (Norma Final do Regulamento de Aquisição Federal dos EUA sobre Combate ao Tráfico de Pessoas)?</t>
    </r>
  </si>
  <si>
    <t>If you answered 'Yes' to Question 17, has your company posted the relevant contents of its compliance plan at the workplace and on its website, or, if posting at the workplace or on its website is impractical, has your company provided it to each worker in writing?</t>
  </si>
  <si>
    <r>
      <rPr>
        <sz val="11"/>
        <rFont val="Calibri"/>
        <family val="2"/>
      </rPr>
      <t>Si vous avez répondu « Oui » à la Question 17, votre entreprise a-t-elle publié le contenu concerné par son plan de conformité sur le lieu de travail et sur son site Web, ou, si l'affichage sur le lieu de travail ou sur son site Web est peu pratique, votre entreprise l'a-t-elle délivré à chaque employé par écrit ?</t>
    </r>
  </si>
  <si>
    <t>Si contestó "Sí" a la Pregunta 17, ¿su compañía ha publicado los contenidos relevantes de su plan de cumplimiento en el lugar de trabajo y en su sitio web o, si la publicación en el lugar de trabajo o sitio web es impráctica, su compañía los ha brindado a cada trabajador por escrito?</t>
  </si>
  <si>
    <r>
      <rPr>
        <sz val="11"/>
        <rFont val="Calibri"/>
        <family val="2"/>
      </rPr>
      <t>Falls Sie die Frage 17 mit „Ja“ beantworteten, hat Ihr Unternehmen die relevanten Inhalte seines Compliance-Plans am Arbeitsplatz und auf seiner Website veröffentlicht oder, wenn die Veröffentlichung am Arbeitsplatz oder auf der Website unpraktisch ist, hat Ihr Unternehmen jedem Mitarbeiter den Compliance-Plan in schriftlicher Form zur Verfügung gestellt?</t>
    </r>
  </si>
  <si>
    <t>如果您对问题17的回答为‘是’，您的公司是否在办公场所以及官方网站上发布合规方案的相关内容，如果在办公场所以及官方网站上发布并不现实，您的公司是否以书面形式向每位员工提供此内容？</t>
  </si>
  <si>
    <t>質問17で「はい」と回答した場合、貴社はそのコンプライアンス計画を職場と自社のWebサイトに掲載しましたか。職場と自社のWebサイトに掲載することが困難な場合は、各従業員に書面でそれを提供しましたか。</t>
  </si>
  <si>
    <r>
      <rPr>
        <sz val="11"/>
        <rFont val="Calibri"/>
        <family val="2"/>
      </rPr>
      <t>Caso tenha respondido "Sim" à Questão 17, a sua empresa divulgou o teor relevante do plano de observância no local de trabalho ou no website da empresa, ou, caso a divulgação do mesmo no local de trabalho ou no website da empresa seja impraticável, a sua empresa facultou a cada trabalhador uma cópia por escrito do referido plano?</t>
    </r>
  </si>
  <si>
    <t>If you answered 'Yes' to Question 17, does your company annually submit a certification to the US Federal Government Contracting Officer or prime contractor that (i) it has implemented its compliance plan; and (ii) after conducting due diligence, either – (a) to the best of your company’s knowledge and belief, neither it nor any of its agents, subcontractors, or their agents is engaged in any such activities; or (b) if abuses have been found, your company or subcontractor has taken the appropriate remedial and referral actions.</t>
  </si>
  <si>
    <t>Si contestó "Sí" a la Pregunta 17, ¿su compañía envía anualmente una certificación al Oficial contratante del Gobierno Federal de los EE. UU. o contratista principal que pruebe que (i) ha implementado su plan de cumplimiento y (ii) tras llevar a cabo la diligencia debida, es cierto que (a) al leal saber y entender de su compañía, ni esta ni ninguno de sus agentes, subcontratistas o sus agentes participan de tales actividades; o (b) si se detectaron abusos, su compañía o subcontratistas han tomado las medidas correctivas y de derivación apropiadas?</t>
  </si>
  <si>
    <r>
      <rPr>
        <sz val="11"/>
        <rFont val="Calibri"/>
        <family val="2"/>
      </rPr>
      <t>Falls Sie die Frage 17 mit „Ja“ beantworteten, reicht Ihr Unternehmen jährlich eine Zertifizierung an den US Federal Government Contracting Officer (vertragsschließender Beamter des US-Bundesregierung ) oder Hauptauftragnehmer ein, dass (i) das Unternehmen seinen Compliance-Plan implementiert hat; und dass (ii) nach der Durchführung sorgfältiger Prüfung (a) weder das Unternehmen noch einer seiner Vertreter, Unterauftragnehmer oder deren Vertreter nach bestem Wissen und Gewissen an solchen Tätigkeiten beteiligt sind; oder (b) falls Verstöße festgestellt wurden, Ihr Unternehmen oder Unterauftragnehmer die entsprechenden Abhilfs- und Verweisungsmaßnahmen ergriffen hat.</t>
    </r>
  </si>
  <si>
    <t>如果您对问题17的回答为‘是’，您的公司是否每年向美国联邦政府合同官员或主承包商提交一份认证，认证(i) 公司已经实施合规方案；(ii) 执行尽职调查后，(a)尽您公司所知所信，公司本身或任何代理人、分包商、或其代理人没有参与上述任一活动；或 (b) 如果发现虐待情况，您的公司或分包商已经采取相应的补救和转介行动。</t>
  </si>
  <si>
    <t>質問17で「はい」と回答した場合、貴社は米国連邦政府調達契約担当官または元請業者に(a) 貴社の知り得る限り、貴社、または代理人、下請業者、その代理人がそのような活動に関与していないことを精査した後、または (b) 不正が発覚した場合は、貴社、または下請業者が適切な救済措置と照会措置を行った後、コンプライアンス計画を導入したことの証明を毎年提出していますか。</t>
  </si>
  <si>
    <r>
      <rPr>
        <sz val="11"/>
        <rFont val="Calibri"/>
        <family val="2"/>
      </rPr>
      <t>Caso tenha respondido "Sim" à Questão 17, a sua empresa envia anualmente um certificado para o US Federal Government Contracting Officer (Responsável de Contratação do Governo Federal dos EUA) ou fornecedor principal, atestando que (i) implementou o seu plano de observância; e (ii) depois de empreender as devidas diligências, que - (a) tanto quanto seja do conhecimento e convicção da sua empresa, nem esta nem nenhum dos seus agentes, subfornecedores ou respetivos agentes, está envolvido em quaisquer atividades desse género; ou (b) caso tenham sido detetadas infrações, a sua empresa ou subfornecedor empreendeu as ações corretivas e de comunicação apropriadas.</t>
    </r>
  </si>
  <si>
    <t xml:space="preserve">Certification </t>
  </si>
  <si>
    <r>
      <rPr>
        <sz val="11"/>
        <rFont val="Calibri"/>
        <family val="2"/>
      </rPr>
      <t xml:space="preserve">Certification </t>
    </r>
  </si>
  <si>
    <t>Certificación</t>
  </si>
  <si>
    <r>
      <rPr>
        <sz val="11"/>
        <rFont val="Calibri"/>
        <family val="2"/>
      </rPr>
      <t xml:space="preserve">Zertifizierung </t>
    </r>
  </si>
  <si>
    <t>证明</t>
  </si>
  <si>
    <t>保証</t>
  </si>
  <si>
    <r>
      <rPr>
        <sz val="11"/>
        <rFont val="Calibri"/>
        <family val="2"/>
      </rPr>
      <t xml:space="preserve">Certificação </t>
    </r>
  </si>
  <si>
    <t xml:space="preserve">Do you certify that all the answers provided in this document are true and accurate to the best of your knowledge and understanding, and commit to providing evidence to support all of your answers if and as required by your customer?  </t>
  </si>
  <si>
    <t xml:space="preserve">Vous certifiez que toutes les réponses fournies dans ce document sont exactes et complètes autant que vous sachiez, et vous vous engagez à fournir les preuves nécessaires en appui à toutes vos réponses si votre client le demande ?  </t>
  </si>
  <si>
    <t>¿Certifica que todas las respuestas brindadas en este documento son verdaderas y precisas a su leal saber y entender, y se compromete a brindar evidencia para apoyar todas sus preguntas cuando lo requiera su cliente?</t>
  </si>
  <si>
    <r>
      <rPr>
        <sz val="11"/>
        <rFont val="Calibri"/>
        <family val="2"/>
      </rPr>
      <t xml:space="preserve">Bescheinigen Sie, dass alle in diesem Dokument bereitgestellten Antworten nach bestem Wissen und Verständnis wahrhaftig und korrekt sind, und verpflichten Sie sich, die Nachweise zur Unterstützung Ihrer Antworten bereitzustellen, falls und wenn dies von Ihrem Kunden verlangt wird?  </t>
    </r>
  </si>
  <si>
    <t>您是否证明本文件提交的所有答案尽你所知与理解真实准确，并尽力按客户要求提供支持所有答案的证据？</t>
  </si>
  <si>
    <t>あなたは、本書で提供したすべての回答が、あなたの知る限り真実かつ正確であり、取引先の要請に応じ、あなたの回答を裏付ける証拠を提供することを確約することを保証しますか。</t>
  </si>
  <si>
    <r>
      <rPr>
        <sz val="11"/>
        <rFont val="Calibri"/>
        <family val="2"/>
      </rPr>
      <t xml:space="preserve">Certifica que todas as suas respostas facultadas neste documento são, tanto quanto seja do seu conhecimento e compreensão, verdadeiras e exatas, e assume o compromisso de disponibilizar evidências que suportem todas as suas respostas se e conforme essas evidências sejam solicitadas pelo seu cliente?  </t>
    </r>
  </si>
  <si>
    <t>Yes URL</t>
  </si>
  <si>
    <r>
      <rPr>
        <sz val="11"/>
        <rFont val="Calibri"/>
        <family val="2"/>
      </rPr>
      <t>Oui URL</t>
    </r>
  </si>
  <si>
    <t>URL Sí</t>
  </si>
  <si>
    <r>
      <rPr>
        <sz val="11"/>
        <rFont val="Calibri"/>
        <family val="2"/>
      </rPr>
      <t>Ja URL</t>
    </r>
  </si>
  <si>
    <t>是 URL</t>
  </si>
  <si>
    <t>貴社のURL</t>
  </si>
  <si>
    <r>
      <rPr>
        <sz val="11"/>
        <rFont val="Calibri"/>
        <family val="2"/>
      </rPr>
      <t>Sim URL</t>
    </r>
  </si>
  <si>
    <t>No File</t>
  </si>
  <si>
    <r>
      <rPr>
        <sz val="11"/>
        <rFont val="Calibri"/>
        <family val="2"/>
      </rPr>
      <t>Aucun fichier</t>
    </r>
  </si>
  <si>
    <t>Archivo No</t>
  </si>
  <si>
    <r>
      <rPr>
        <sz val="11"/>
        <rFont val="Calibri"/>
        <family val="2"/>
      </rPr>
      <t>Keine Datei</t>
    </r>
  </si>
  <si>
    <t>否 文件</t>
  </si>
  <si>
    <t>ファイルなし</t>
  </si>
  <si>
    <r>
      <rPr>
        <sz val="11"/>
        <rFont val="Calibri"/>
        <family val="2"/>
      </rPr>
      <t>Não Ficheiro</t>
    </r>
  </si>
  <si>
    <t xml:space="preserve">N/A - We do not use recruiters    </t>
  </si>
  <si>
    <r>
      <rPr>
        <sz val="11"/>
        <rFont val="Calibri"/>
        <family val="2"/>
      </rPr>
      <t xml:space="preserve">s.o. - Nous ne faisons pas appel à des recruteurs    </t>
    </r>
  </si>
  <si>
    <t>N/A - No usamos reclutadores</t>
  </si>
  <si>
    <r>
      <rPr>
        <sz val="11"/>
        <rFont val="Calibri"/>
        <family val="2"/>
      </rPr>
      <t xml:space="preserve">n/z – Wir setzen keine Personalbeschaffer ein    </t>
    </r>
  </si>
  <si>
    <t>不适用 - 我们不使用招聘方</t>
  </si>
  <si>
    <t>該当なし - 人材紹介事業者を使用していない</t>
  </si>
  <si>
    <r>
      <rPr>
        <sz val="11"/>
        <rFont val="Calibri"/>
        <family val="2"/>
      </rPr>
      <t xml:space="preserve">N/A - Não recorremos a angariadores    </t>
    </r>
  </si>
  <si>
    <r>
      <rPr>
        <sz val="11"/>
        <rFont val="Calibri"/>
        <family val="2"/>
      </rPr>
      <t>s.o. - Nous n’embauchons pas de travailleurs migrants étrangers</t>
    </r>
  </si>
  <si>
    <t>N/A - No contratamos trabajadores migrantes extranjeros</t>
  </si>
  <si>
    <r>
      <rPr>
        <sz val="11"/>
        <rFont val="Calibri"/>
        <family val="2"/>
      </rPr>
      <t>n/z – Wir stellen keine ausländischen Wanderarbeiter ein</t>
    </r>
  </si>
  <si>
    <t>不适用 - 我们不雇用外国务工人员</t>
  </si>
  <si>
    <t>該当なし - 外国からの出稼ぎ労働者を雇っていない</t>
  </si>
  <si>
    <r>
      <rPr>
        <sz val="11"/>
        <rFont val="Calibri"/>
        <family val="2"/>
      </rPr>
      <t>N/A - Não contratamos trabalhadores migrantes estrangeiros</t>
    </r>
  </si>
  <si>
    <r>
      <rPr>
        <sz val="11"/>
        <rFont val="Calibri"/>
        <family val="2"/>
      </rPr>
      <t>s.o. - Nous n’embauchons pas de travailleurs migrants étrangers ou domestiques</t>
    </r>
  </si>
  <si>
    <t>N/A - No contratamos trabajadores migrantes extranjeros o domésticos</t>
  </si>
  <si>
    <r>
      <rPr>
        <sz val="11"/>
        <rFont val="Calibri"/>
        <family val="2"/>
      </rPr>
      <t>n/z – Wir stellen keine ausländischen oder einheimischen Wanderarbeiter ein</t>
    </r>
  </si>
  <si>
    <t>不适用 - 我们不雇用外国或本国外来务工人员</t>
  </si>
  <si>
    <t>該当なし - 外国からのまたは国内の出稼ぎ労働者を雇っていない</t>
  </si>
  <si>
    <r>
      <rPr>
        <sz val="11"/>
        <rFont val="Calibri"/>
        <family val="2"/>
      </rPr>
      <t>N/A - Não contratamos trabalhadores migrantes estrangeiros ou domésticos</t>
    </r>
  </si>
  <si>
    <t xml:space="preserve">N/A - We do not work with any suppliers  </t>
  </si>
  <si>
    <r>
      <rPr>
        <sz val="11"/>
        <rFont val="Calibri"/>
        <family val="2"/>
      </rPr>
      <t xml:space="preserve">s.o. - Nous ne travaillons avec aucun fournisseur  </t>
    </r>
  </si>
  <si>
    <t>N/A - No trabajamos con proveedores</t>
  </si>
  <si>
    <r>
      <rPr>
        <sz val="11"/>
        <rFont val="Calibri"/>
        <family val="2"/>
      </rPr>
      <t xml:space="preserve">n/z –  Wir arbeiten nicht mit Lieferanten  </t>
    </r>
  </si>
  <si>
    <t>不适用 - 我们不与供应商合作</t>
  </si>
  <si>
    <t>該当なし - サプライヤーとは取引していない</t>
  </si>
  <si>
    <r>
      <rPr>
        <sz val="11"/>
        <rFont val="Calibri"/>
        <family val="2"/>
      </rPr>
      <t xml:space="preserve">N/A - Não trabalhamos com nenhum fornecedor  </t>
    </r>
  </si>
  <si>
    <t>s.o. - Nous ne fournissons/n’organisons aucun hébergement</t>
  </si>
  <si>
    <t>N/A - No proveemos o ponemos a disposición alojamiento</t>
  </si>
  <si>
    <r>
      <rPr>
        <sz val="11"/>
        <rFont val="Calibri"/>
        <family val="2"/>
      </rPr>
      <t>n/z –  Wir stellen keine Unterbringung zur Verfügung</t>
    </r>
  </si>
  <si>
    <t>不适用 - 我们不提供或安排住宿</t>
  </si>
  <si>
    <t>該当なし - 宿泊施設を提供、手配していない</t>
  </si>
  <si>
    <r>
      <rPr>
        <sz val="11"/>
        <rFont val="Calibri"/>
        <family val="2"/>
      </rPr>
      <t>N/A - Não oferecemos nem disponibilizamos alojamento</t>
    </r>
  </si>
  <si>
    <t xml:space="preserve">Yes, and this applies to all employees whether required by law or by contract </t>
  </si>
  <si>
    <r>
      <rPr>
        <sz val="11"/>
        <rFont val="Calibri"/>
        <family val="2"/>
      </rPr>
      <t xml:space="preserve">Oui, et cela s'applique à tous les employés, en vertu de la loi ou d’un contrat </t>
    </r>
  </si>
  <si>
    <t>Sí, y esto aplica a todos los empleados lo disponga o no la ley o el contrato</t>
  </si>
  <si>
    <r>
      <rPr>
        <sz val="11"/>
        <rFont val="Calibri"/>
        <family val="2"/>
      </rPr>
      <t xml:space="preserve">Ja, und dies trifft auf Mitarbeiter zu, ob gesetzlich oder vertraglich vorgeschrieben </t>
    </r>
  </si>
  <si>
    <t>是，这适用于的所有员工，无论法律或合同要求与否</t>
  </si>
  <si>
    <t>はい、法律または契約で義務付けられているかどうかにかかわらず、これはすべての従業員に適用されます</t>
  </si>
  <si>
    <r>
      <rPr>
        <sz val="11"/>
        <rFont val="Calibri"/>
        <family val="2"/>
      </rPr>
      <t xml:space="preserve">Sim, e isto aplica-se a todos os funcionários, quer seja exigido pela legislação, quer seja exigido por imposição contratual </t>
    </r>
  </si>
  <si>
    <t xml:space="preserve">Yes, but only when required by law or by contract </t>
  </si>
  <si>
    <r>
      <rPr>
        <sz val="11"/>
        <rFont val="Calibri"/>
        <family val="2"/>
      </rPr>
      <t xml:space="preserve">Oui, mais seulement lorsque la loi ou un contrat l'exige </t>
    </r>
  </si>
  <si>
    <t>Sí, pero solo cuando lo requiere la ley o el contrato</t>
  </si>
  <si>
    <r>
      <rPr>
        <sz val="11"/>
        <rFont val="Calibri"/>
        <family val="2"/>
      </rPr>
      <t xml:space="preserve">Ja, aber nur, wenn gesetzlich oder vertraglich vorgeschrieben </t>
    </r>
  </si>
  <si>
    <t>是，但仅当法律或合同要求时</t>
  </si>
  <si>
    <t>はい、ただし法律または契約で義務付けられている場合に限ります</t>
  </si>
  <si>
    <r>
      <rPr>
        <sz val="11"/>
        <rFont val="Calibri"/>
        <family val="2"/>
      </rPr>
      <t xml:space="preserve">Sim, mas apenas quando tal é exigido pela legislação ou por imposição contratual </t>
    </r>
  </si>
  <si>
    <t>s.o. - Nous ne faisons pas appel à des recruteurs</t>
  </si>
  <si>
    <r>
      <rPr>
        <sz val="11"/>
        <rFont val="Calibri"/>
        <family val="2"/>
      </rPr>
      <t>n/z – Wir setzen keine Personalbeschaffer ein</t>
    </r>
  </si>
  <si>
    <r>
      <rPr>
        <sz val="11"/>
        <rFont val="Calibri"/>
        <family val="2"/>
      </rPr>
      <t>N/A - Não recorremos a angariadores</t>
    </r>
  </si>
  <si>
    <t xml:space="preserve">For Question 1 on the 'Declaration' tab: </t>
  </si>
  <si>
    <t xml:space="preserve">Pour la Question 1 de l’onglet Déclaration : </t>
  </si>
  <si>
    <t>Para la Pregunta 1 en la pestaña "Declaración":</t>
  </si>
  <si>
    <r>
      <rPr>
        <sz val="11"/>
        <rFont val="Calibri"/>
        <family val="2"/>
      </rPr>
      <t xml:space="preserve">Zu Frage 1 auf dem Reiter „Deklaration“: </t>
    </r>
  </si>
  <si>
    <t>对于问题1的‘声明’选项卡：</t>
  </si>
  <si>
    <t>[開示] タブの質問1：</t>
  </si>
  <si>
    <r>
      <rPr>
        <sz val="11"/>
        <rFont val="Calibri"/>
        <family val="2"/>
      </rPr>
      <t xml:space="preserve">Para a Questão 1 no separador "Declaração": </t>
    </r>
  </si>
  <si>
    <r>
      <rPr>
        <sz val="11"/>
        <rFont val="Calibri"/>
        <family val="2"/>
      </rPr>
      <t>Pays dont les gouvernements ne respectent pas les normes minimales de la Loi TVPA</t>
    </r>
  </si>
  <si>
    <t>政府没有达到《美国人口贩卖受害者保护法》最低标准的国家</t>
  </si>
  <si>
    <t>Kyrgyz Repulic</t>
  </si>
  <si>
    <r>
      <rPr>
        <sz val="11"/>
        <rFont val="Calibri"/>
        <family val="2"/>
      </rPr>
      <t>République kirghize</t>
    </r>
  </si>
  <si>
    <t>Kirguistán</t>
  </si>
  <si>
    <r>
      <rPr>
        <sz val="11"/>
        <rFont val="Calibri"/>
        <family val="2"/>
      </rPr>
      <t>Kirgisische Republik</t>
    </r>
  </si>
  <si>
    <t>吉尔吉斯共和国</t>
  </si>
  <si>
    <t>キルギス共和国</t>
  </si>
  <si>
    <r>
      <rPr>
        <sz val="11"/>
        <rFont val="Calibri"/>
        <family val="2"/>
      </rPr>
      <t>República do Quirguistão</t>
    </r>
  </si>
  <si>
    <t xml:space="preserve">For Question 3 on the 'Declaration' tab: </t>
  </si>
  <si>
    <t xml:space="preserve">Pour la Question 3 de l’onglet Déclaration : </t>
  </si>
  <si>
    <t>Para la Pregunta 3 sobre la pestaña de "Declaración":</t>
  </si>
  <si>
    <r>
      <rPr>
        <sz val="11"/>
        <rFont val="Calibri"/>
        <family val="2"/>
      </rPr>
      <t xml:space="preserve">Zu Frage 3 auf dem Reiter „Deklaration“: </t>
    </r>
  </si>
  <si>
    <t>‘声明’选项卡上的问题3：</t>
  </si>
  <si>
    <t>[開示] タブの質問3：</t>
  </si>
  <si>
    <r>
      <rPr>
        <sz val="11"/>
        <rFont val="Calibri"/>
        <family val="2"/>
      </rPr>
      <t xml:space="preserve">Para a Questão 3 no separador "Declaração": </t>
    </r>
  </si>
  <si>
    <t>Por favor indique en qué industrias opera usted o sus contratistas seleccionando "Sí" en el menú desplegable al lado de cada industria correspondiente.</t>
  </si>
  <si>
    <t>Industries known to have a significant risk of human trafficking</t>
  </si>
  <si>
    <r>
      <rPr>
        <sz val="11"/>
        <rFont val="Calibri"/>
        <family val="2"/>
      </rPr>
      <t>Secteurs connus pour présenter un risque important de traite d'êtres humains</t>
    </r>
  </si>
  <si>
    <t>Industrias conocidas por presentar un riesgo significativo de tráfico humano</t>
  </si>
  <si>
    <r>
      <rPr>
        <sz val="11"/>
        <rFont val="Calibri"/>
        <family val="2"/>
      </rPr>
      <t>Branchen, von denen bekannt ist, dass sie ein erhebliches Risiko für den Menschenhandel aufweisen</t>
    </r>
  </si>
  <si>
    <t>已知存在显著奴隶制与人口贩卖风险的行业</t>
  </si>
  <si>
    <t>人身取引の著しいリスクがあると判明している産業</t>
  </si>
  <si>
    <r>
      <rPr>
        <sz val="11"/>
        <rFont val="Calibri"/>
        <family val="2"/>
      </rPr>
      <t>Indústrias conhecidas por apresentarem um risco significativo de tráfico de seres humanos</t>
    </r>
  </si>
  <si>
    <r>
      <rPr>
        <sz val="11"/>
        <rFont val="Calibri"/>
        <family val="2"/>
      </rPr>
      <t>Agriculture</t>
    </r>
  </si>
  <si>
    <t>Agricultura</t>
  </si>
  <si>
    <r>
      <rPr>
        <sz val="11"/>
        <rFont val="Calibri"/>
        <family val="2"/>
      </rPr>
      <t>Landwirtschaft</t>
    </r>
  </si>
  <si>
    <t>农业</t>
  </si>
  <si>
    <t>農業</t>
  </si>
  <si>
    <r>
      <rPr>
        <sz val="11"/>
        <rFont val="Calibri"/>
        <family val="2"/>
      </rPr>
      <t>Agricultura</t>
    </r>
  </si>
  <si>
    <r>
      <rPr>
        <sz val="11"/>
        <rFont val="Calibri"/>
        <family val="2"/>
      </rPr>
      <t>Construction</t>
    </r>
  </si>
  <si>
    <t>Construcción</t>
  </si>
  <si>
    <r>
      <rPr>
        <sz val="11"/>
        <rFont val="Calibri"/>
        <family val="2"/>
      </rPr>
      <t>Baugewerbe</t>
    </r>
  </si>
  <si>
    <t>建筑业</t>
  </si>
  <si>
    <t>建設</t>
  </si>
  <si>
    <r>
      <rPr>
        <sz val="11"/>
        <rFont val="Calibri"/>
        <family val="2"/>
      </rPr>
      <t>Construção</t>
    </r>
  </si>
  <si>
    <r>
      <rPr>
        <sz val="11"/>
        <rFont val="Calibri"/>
        <family val="2"/>
      </rPr>
      <t>Fabrication de produits électroniques et électriques</t>
    </r>
  </si>
  <si>
    <t>Fabricación de productos eléctricos y electrónicos</t>
  </si>
  <si>
    <r>
      <rPr>
        <sz val="11"/>
        <rFont val="Calibri"/>
        <family val="2"/>
      </rPr>
      <t>Fertigung von Elektronik und Elektronikprodukten</t>
    </r>
  </si>
  <si>
    <t>电子电气产品制造</t>
  </si>
  <si>
    <t>電子電気製品製造</t>
  </si>
  <si>
    <r>
      <rPr>
        <sz val="11"/>
        <rFont val="Calibri"/>
        <family val="2"/>
      </rPr>
      <t>Fabrico de produtos elétricos e eletrónicos</t>
    </r>
  </si>
  <si>
    <t>Selección</t>
  </si>
  <si>
    <t>选择</t>
  </si>
  <si>
    <t>選択</t>
  </si>
  <si>
    <r>
      <rPr>
        <sz val="11"/>
        <rFont val="Calibri"/>
        <family val="2"/>
      </rPr>
      <t>Industries extractives/Extraction et Production de métaux de base</t>
    </r>
  </si>
  <si>
    <t>Extracción/minería y producción metalúrgica básica</t>
  </si>
  <si>
    <r>
      <rPr>
        <sz val="11"/>
        <rFont val="Calibri"/>
        <family val="2"/>
      </rPr>
      <t>Rohstoffe/Bergbau und Produktion von Grundmetallen</t>
    </r>
  </si>
  <si>
    <t>采矿与基本金属生产</t>
  </si>
  <si>
    <t>採取・採鉱・金属基礎生産</t>
  </si>
  <si>
    <r>
      <rPr>
        <sz val="11"/>
        <rFont val="Calibri"/>
        <family val="2"/>
      </rPr>
      <t>Extração/mineração e produção metalúrgica básica</t>
    </r>
  </si>
  <si>
    <r>
      <rPr>
        <sz val="11"/>
        <rFont val="Calibri"/>
        <family val="2"/>
      </rPr>
      <t>Pêche et aquaculture</t>
    </r>
  </si>
  <si>
    <t>Pesca y acuacultura</t>
  </si>
  <si>
    <r>
      <rPr>
        <sz val="11"/>
        <rFont val="Calibri"/>
        <family val="2"/>
      </rPr>
      <t>Fischerei und Aquakultur</t>
    </r>
  </si>
  <si>
    <t>渔业与水产养殖</t>
  </si>
  <si>
    <t>漁業・水産養殖</t>
  </si>
  <si>
    <r>
      <rPr>
        <sz val="11"/>
        <rFont val="Calibri"/>
        <family val="2"/>
      </rPr>
      <t>Pescas e aquicultura</t>
    </r>
  </si>
  <si>
    <r>
      <rPr>
        <sz val="11"/>
        <rFont val="Calibri"/>
        <family val="2"/>
      </rPr>
      <t>Foresterie</t>
    </r>
  </si>
  <si>
    <t>Forestación</t>
  </si>
  <si>
    <r>
      <rPr>
        <sz val="11"/>
        <rFont val="Calibri"/>
        <family val="2"/>
      </rPr>
      <t>Forstwirtschaft</t>
    </r>
  </si>
  <si>
    <t>林业</t>
  </si>
  <si>
    <t>林業</t>
  </si>
  <si>
    <r>
      <rPr>
        <sz val="11"/>
        <rFont val="Calibri"/>
        <family val="2"/>
      </rPr>
      <t>Silvicultura</t>
    </r>
  </si>
  <si>
    <r>
      <rPr>
        <sz val="11"/>
        <rFont val="Calibri"/>
        <family val="2"/>
      </rPr>
      <t>Santé</t>
    </r>
  </si>
  <si>
    <t>Salud</t>
  </si>
  <si>
    <r>
      <rPr>
        <sz val="11"/>
        <rFont val="Calibri"/>
        <family val="2"/>
      </rPr>
      <t>Gesundheitswesen</t>
    </r>
  </si>
  <si>
    <t>医疗保健</t>
  </si>
  <si>
    <t>医療</t>
  </si>
  <si>
    <r>
      <rPr>
        <sz val="11"/>
        <rFont val="Calibri"/>
        <family val="2"/>
      </rPr>
      <t>Cuidados de saúde</t>
    </r>
  </si>
  <si>
    <r>
      <rPr>
        <sz val="11"/>
        <rFont val="Calibri"/>
        <family val="2"/>
      </rPr>
      <t>Hôtellerie</t>
    </r>
  </si>
  <si>
    <t>Turismo</t>
  </si>
  <si>
    <r>
      <rPr>
        <sz val="11"/>
        <rFont val="Calibri"/>
        <family val="2"/>
      </rPr>
      <t>Gastgewerbe</t>
    </r>
  </si>
  <si>
    <t>观光服务业</t>
  </si>
  <si>
    <t>ホスピタリティ</t>
  </si>
  <si>
    <r>
      <rPr>
        <sz val="11"/>
        <rFont val="Calibri"/>
        <family val="2"/>
      </rPr>
      <t>Restauração</t>
    </r>
  </si>
  <si>
    <r>
      <rPr>
        <sz val="11"/>
        <rFont val="Calibri"/>
        <family val="2"/>
      </rPr>
      <t>Entretien/Maintenance</t>
    </r>
  </si>
  <si>
    <t>Limpieza/mantenimiento de establecimientos</t>
  </si>
  <si>
    <r>
      <rPr>
        <sz val="11"/>
        <rFont val="Calibri"/>
        <family val="2"/>
      </rPr>
      <t>Hauswirtschaft/Betrieb von Anlagen</t>
    </r>
  </si>
  <si>
    <t>管家/设施运行</t>
  </si>
  <si>
    <t>清掃・施設サービス業</t>
  </si>
  <si>
    <r>
      <rPr>
        <sz val="11"/>
        <rFont val="Calibri"/>
        <family val="2"/>
      </rPr>
      <t>Serviços domésticos/exploração de instalações</t>
    </r>
  </si>
  <si>
    <r>
      <rPr>
        <sz val="11"/>
        <rFont val="Calibri"/>
        <family val="2"/>
      </rPr>
      <t>Fabrication de textiles et de vêtements</t>
    </r>
  </si>
  <si>
    <t>Fabricación textil y de indumentaria</t>
  </si>
  <si>
    <r>
      <rPr>
        <sz val="11"/>
        <rFont val="Calibri"/>
        <family val="2"/>
      </rPr>
      <t>Textil- und Bekleidungsherstellung</t>
    </r>
  </si>
  <si>
    <t>纺织与服装制造</t>
  </si>
  <si>
    <t>繊維・衣服製造</t>
  </si>
  <si>
    <r>
      <rPr>
        <sz val="11"/>
        <rFont val="Calibri"/>
        <family val="2"/>
      </rPr>
      <t>Têxteis e fabrico de vestuário</t>
    </r>
  </si>
  <si>
    <r>
      <rPr>
        <sz val="11"/>
        <rFont val="Calibri"/>
        <family val="2"/>
      </rPr>
      <t>Transport et entreposage</t>
    </r>
  </si>
  <si>
    <t>Transporte y almacenamiento</t>
  </si>
  <si>
    <r>
      <rPr>
        <sz val="11"/>
        <rFont val="Calibri"/>
        <family val="2"/>
      </rPr>
      <t>Transport und Lagerung</t>
    </r>
  </si>
  <si>
    <t>运输与仓储</t>
  </si>
  <si>
    <t>運送・倉庫</t>
  </si>
  <si>
    <r>
      <rPr>
        <sz val="11"/>
        <rFont val="Calibri"/>
        <family val="2"/>
      </rPr>
      <t>Transporte e armazenamento</t>
    </r>
  </si>
  <si>
    <r>
      <rPr>
        <sz val="11"/>
        <rFont val="Calibri"/>
        <family val="2"/>
      </rPr>
      <t># Sous-questions</t>
    </r>
  </si>
  <si>
    <r>
      <rPr>
        <sz val="11"/>
        <rFont val="Calibri"/>
        <family val="2"/>
      </rPr>
      <t>Campo obrigatório n.º</t>
    </r>
  </si>
  <si>
    <r>
      <rPr>
        <sz val="11"/>
        <rFont val="Calibri"/>
        <family val="2"/>
      </rPr>
      <t>Réponse apportée</t>
    </r>
  </si>
  <si>
    <t>Respuesta brindada</t>
  </si>
  <si>
    <r>
      <rPr>
        <sz val="11"/>
        <rFont val="Calibri"/>
        <family val="2"/>
      </rPr>
      <t>Bereitgestellte Antwort</t>
    </r>
  </si>
  <si>
    <t>提供的回答</t>
  </si>
  <si>
    <t>回答が提供されました</t>
  </si>
  <si>
    <r>
      <rPr>
        <sz val="11"/>
        <rFont val="Calibri"/>
        <family val="2"/>
      </rPr>
      <t>Resposta indicada</t>
    </r>
  </si>
  <si>
    <r>
      <rPr>
        <sz val="11"/>
        <rFont val="Calibri"/>
        <family val="2"/>
      </rPr>
      <t>Pièces justificatives requises</t>
    </r>
  </si>
  <si>
    <t xml:space="preserve">URL or File Selected </t>
  </si>
  <si>
    <r>
      <rPr>
        <sz val="11"/>
        <rFont val="Calibri"/>
        <family val="2"/>
      </rPr>
      <t xml:space="preserve">URL ou fichier sélectionné </t>
    </r>
  </si>
  <si>
    <t>URL o archivo seleccionado</t>
  </si>
  <si>
    <r>
      <rPr>
        <sz val="11"/>
        <rFont val="Calibri"/>
        <family val="2"/>
      </rPr>
      <t xml:space="preserve">Ausgewählte URL oder Datei </t>
    </r>
  </si>
  <si>
    <t>所选的URL或文件</t>
  </si>
  <si>
    <t>URLまたはファイルが選択されました</t>
  </si>
  <si>
    <r>
      <rPr>
        <sz val="11"/>
        <rFont val="Calibri"/>
        <family val="2"/>
      </rPr>
      <t xml:space="preserve">URL ou ficheiro selecionado </t>
    </r>
  </si>
  <si>
    <t xml:space="preserve">URL Provided </t>
  </si>
  <si>
    <r>
      <rPr>
        <sz val="11"/>
        <rFont val="Calibri"/>
        <family val="2"/>
      </rPr>
      <t xml:space="preserve">URL fournie </t>
    </r>
  </si>
  <si>
    <t>URL provisto</t>
  </si>
  <si>
    <r>
      <rPr>
        <sz val="11"/>
        <rFont val="Calibri"/>
        <family val="2"/>
      </rPr>
      <t xml:space="preserve">Bereitgestellte URL </t>
    </r>
  </si>
  <si>
    <t>所提供的URL</t>
  </si>
  <si>
    <t>URLが提供されました</t>
  </si>
  <si>
    <r>
      <rPr>
        <sz val="11"/>
        <rFont val="Calibri"/>
        <family val="2"/>
      </rPr>
      <t xml:space="preserve">URL indicado </t>
    </r>
  </si>
  <si>
    <r>
      <rPr>
        <sz val="11"/>
        <rFont val="Calibri"/>
        <family val="2"/>
      </rPr>
      <t>Aller à la question</t>
    </r>
  </si>
  <si>
    <t>Ir a Pregunta</t>
  </si>
  <si>
    <r>
      <rPr>
        <sz val="11"/>
        <rFont val="Calibri"/>
        <family val="2"/>
      </rPr>
      <t>Zur Frage gehen</t>
    </r>
  </si>
  <si>
    <t>转到问题</t>
  </si>
  <si>
    <t>質問に移動</t>
  </si>
  <si>
    <r>
      <rPr>
        <sz val="11"/>
        <rFont val="Calibri"/>
        <family val="2"/>
      </rPr>
      <t>Ir para a questão</t>
    </r>
  </si>
  <si>
    <r>
      <rPr>
        <sz val="11"/>
        <rFont val="Calibri"/>
        <family val="2"/>
      </rPr>
      <t>Remarques</t>
    </r>
  </si>
  <si>
    <t>Notas</t>
  </si>
  <si>
    <r>
      <rPr>
        <sz val="11"/>
        <rFont val="Calibri"/>
        <family val="2"/>
      </rPr>
      <t>Anmerkungen</t>
    </r>
  </si>
  <si>
    <t>备注</t>
  </si>
  <si>
    <t>注記</t>
  </si>
  <si>
    <r>
      <rPr>
        <sz val="11"/>
        <rFont val="Calibri"/>
        <family val="2"/>
      </rPr>
      <t>Notas</t>
    </r>
  </si>
  <si>
    <t xml:space="preserve">Number of Questions to be Completed </t>
  </si>
  <si>
    <r>
      <rPr>
        <sz val="11"/>
        <rFont val="Calibri"/>
        <family val="2"/>
      </rPr>
      <t xml:space="preserve">Nombre de questions à compléter </t>
    </r>
  </si>
  <si>
    <t>Número de Preguntas a completar</t>
  </si>
  <si>
    <r>
      <rPr>
        <sz val="11"/>
        <rFont val="Calibri"/>
        <family val="2"/>
      </rPr>
      <t xml:space="preserve">Anzahl der auszufüllenden Fragen </t>
    </r>
  </si>
  <si>
    <t>待完成的问题数量</t>
  </si>
  <si>
    <t>回答する質問数</t>
  </si>
  <si>
    <r>
      <rPr>
        <sz val="11"/>
        <rFont val="Calibri"/>
        <family val="2"/>
      </rPr>
      <t xml:space="preserve">Número de questões a serem respondidas </t>
    </r>
  </si>
  <si>
    <t>Is the email address you entered correct?</t>
  </si>
  <si>
    <r>
      <rPr>
        <sz val="11"/>
        <rFont val="Calibri"/>
        <family val="2"/>
      </rPr>
      <t>L'adresse e-mail que vous avez saisie est-elle correcte ?</t>
    </r>
  </si>
  <si>
    <t>¿Es correcta la dirección de correo electrónico que ingresó?</t>
  </si>
  <si>
    <r>
      <rPr>
        <sz val="11"/>
        <rFont val="Calibri"/>
        <family val="2"/>
      </rPr>
      <t>Ist die von Ihnen eingegebene E-Mail-Adresse korrekt?</t>
    </r>
  </si>
  <si>
    <t>您输入的电子邮件地址是否正确？</t>
  </si>
  <si>
    <t>入力したメールアドレスは正確ですか。</t>
  </si>
  <si>
    <r>
      <rPr>
        <sz val="11"/>
        <rFont val="Calibri"/>
        <family val="2"/>
      </rPr>
      <t>O endereço de e-mail que introduziu está correto?</t>
    </r>
  </si>
  <si>
    <t>Have you selected the countries your company operates in on the 'Countries' tab?</t>
  </si>
  <si>
    <r>
      <rPr>
        <sz val="11"/>
        <rFont val="Calibri"/>
        <family val="2"/>
      </rPr>
      <t>Avez-vous sélectionné les pays dans lesquels votre entreprise opère dans l'onglet « Pays » ?</t>
    </r>
  </si>
  <si>
    <t>¿Ha seleccionado los países en los que opera su compañía en la pestaña "Países"?</t>
  </si>
  <si>
    <r>
      <rPr>
        <sz val="11"/>
        <rFont val="Calibri"/>
        <family val="2"/>
      </rPr>
      <t>Haben Sie die Länder im Reiter „Länder“ ausgewählt, in denen Ihr Unternehmen tätig ist?</t>
    </r>
  </si>
  <si>
    <t>您是否在‘国家’选项卡上选择您公司的经营所在国？</t>
  </si>
  <si>
    <t>[国] タブで、貴社が操業している国を選択しましたか。</t>
  </si>
  <si>
    <r>
      <rPr>
        <sz val="11"/>
        <rFont val="Calibri"/>
        <family val="2"/>
      </rPr>
      <t>Selecionou os países em que a sua empresa opera no separador "Países"?</t>
    </r>
  </si>
  <si>
    <t>Have you selected the industries any of your suppliers operate in on the 'Industries tab?</t>
  </si>
  <si>
    <r>
      <rPr>
        <sz val="11"/>
        <rFont val="Calibri"/>
        <family val="2"/>
      </rPr>
      <t>Avez-vous sélectionné les secteurs dans lesquels vos fournisseurs opèrent dans l'onglet « Secteurs » ?</t>
    </r>
  </si>
  <si>
    <t>¿Ha seleccionado las industrias en las que opera cualquiera de sus proveedores en la pestaña "Industrias"?</t>
  </si>
  <si>
    <r>
      <rPr>
        <sz val="11"/>
        <rFont val="Calibri"/>
        <family val="2"/>
      </rPr>
      <t>Haben Sie die Branchen im Reiter „Branchen“ ausgewählt, in denen Ihre Lieferanten tätig sind?</t>
    </r>
  </si>
  <si>
    <t>您是否在‘行业’选项卡上选择您公司的任意供应商经营的行业？</t>
  </si>
  <si>
    <t>[産業] タブで、サプライヤーが操業している産業を選択しましたか。</t>
  </si>
  <si>
    <r>
      <rPr>
        <sz val="11"/>
        <rFont val="Calibri"/>
        <family val="2"/>
      </rPr>
      <t>Selecionou as indústrias em que qualquer um dos vossos fornecedores opera no separador "Indústrias"?</t>
    </r>
  </si>
  <si>
    <t>Enter Response</t>
  </si>
  <si>
    <r>
      <rPr>
        <sz val="11"/>
        <rFont val="Calibri"/>
        <family val="2"/>
      </rPr>
      <t>Saisir la réponse</t>
    </r>
  </si>
  <si>
    <t>Ingresar respuesta</t>
  </si>
  <si>
    <r>
      <rPr>
        <sz val="11"/>
        <rFont val="Calibri"/>
        <family val="2"/>
      </rPr>
      <t>Antwort eingeben</t>
    </r>
  </si>
  <si>
    <t>输入回答</t>
  </si>
  <si>
    <t>回答を入力</t>
  </si>
  <si>
    <r>
      <rPr>
        <sz val="11"/>
        <rFont val="Calibri"/>
        <family val="2"/>
      </rPr>
      <t>Introduzir resposta</t>
    </r>
  </si>
  <si>
    <t xml:space="preserve">For the 'Glossary' tab: </t>
  </si>
  <si>
    <r>
      <rPr>
        <sz val="11"/>
        <rFont val="Calibri"/>
        <family val="2"/>
      </rPr>
      <t xml:space="preserve">Pour l’onglet Glossaire : </t>
    </r>
  </si>
  <si>
    <t>Para la pestaña "Glosario":</t>
  </si>
  <si>
    <r>
      <rPr>
        <sz val="11"/>
        <rFont val="Calibri"/>
        <family val="2"/>
      </rPr>
      <t xml:space="preserve">Für den Reiter „Glossar“: </t>
    </r>
  </si>
  <si>
    <t>关于‘词汇’选项卡：</t>
  </si>
  <si>
    <t>[用語] タブでは：</t>
  </si>
  <si>
    <r>
      <rPr>
        <sz val="11"/>
        <rFont val="Calibri"/>
        <family val="2"/>
      </rPr>
      <t xml:space="preserve">Para o separador "Glossário": </t>
    </r>
  </si>
  <si>
    <t xml:space="preserve">Please consult glossary below for definitions and explanations of key terms and concepts referred to within the STRT. </t>
  </si>
  <si>
    <r>
      <rPr>
        <sz val="11"/>
        <rFont val="Calibri"/>
        <family val="2"/>
      </rPr>
      <t xml:space="preserve">Veuillez consulter le glossaire ci-dessous pour connaître les définitions et les explications des termes et concepts clés mentionnés dans le STRT. </t>
    </r>
  </si>
  <si>
    <r>
      <t xml:space="preserve">Por favor, consulte el glosario a continuación para obtener definiciones y explicaciones de términos y conceptos clave a los que se hace referencia dentro de la </t>
    </r>
    <r>
      <rPr>
        <sz val="11"/>
        <rFont val="Calibri"/>
        <family val="2"/>
      </rPr>
      <t>STRT.</t>
    </r>
  </si>
  <si>
    <r>
      <rPr>
        <sz val="11"/>
        <rFont val="Calibri"/>
        <family val="2"/>
      </rPr>
      <t xml:space="preserve">Bitte konsultieren Sie den nachfolgenden Glossar zu Definitionen und Erläuterungen von wichtigen Begriffen und Konzepten, auf die sich in der STRT bezogen wird. </t>
    </r>
  </si>
  <si>
    <t>请查看下列词汇表了解STRT涉及的关键术语和概念的定义和解释。</t>
  </si>
  <si>
    <t>下記には、STRT内で使用されている主要な用語と概念に関する定義と説明が記載されていますので、ご参照ください。</t>
  </si>
  <si>
    <r>
      <rPr>
        <sz val="11"/>
        <rFont val="Calibri"/>
        <family val="2"/>
      </rPr>
      <t xml:space="preserve">Consulte o glossário abaixo para ficar a par da definição e explicação de termos e conceitos essenciais referidos no STRT. </t>
    </r>
  </si>
  <si>
    <r>
      <rPr>
        <sz val="11"/>
        <rFont val="Calibri"/>
        <family val="2"/>
      </rPr>
      <t>Terme</t>
    </r>
  </si>
  <si>
    <t>Término</t>
  </si>
  <si>
    <r>
      <rPr>
        <sz val="11"/>
        <rFont val="Calibri"/>
        <family val="2"/>
      </rPr>
      <t>Begriff</t>
    </r>
  </si>
  <si>
    <t>术语</t>
  </si>
  <si>
    <t>用語</t>
  </si>
  <si>
    <r>
      <rPr>
        <sz val="11"/>
        <rFont val="Calibri"/>
        <family val="2"/>
      </rPr>
      <t>Termo</t>
    </r>
  </si>
  <si>
    <r>
      <rPr>
        <sz val="11"/>
        <rFont val="Calibri"/>
        <family val="2"/>
      </rPr>
      <t>Agent</t>
    </r>
  </si>
  <si>
    <t>Agente</t>
  </si>
  <si>
    <r>
      <rPr>
        <sz val="11"/>
        <rFont val="Calibri"/>
        <family val="2"/>
      </rPr>
      <t>Vertreter</t>
    </r>
  </si>
  <si>
    <t>代理人</t>
  </si>
  <si>
    <r>
      <rPr>
        <sz val="11"/>
        <rFont val="Calibri"/>
        <family val="2"/>
      </rPr>
      <t>Agente</t>
    </r>
  </si>
  <si>
    <r>
      <rPr>
        <sz val="11"/>
        <rFont val="Calibri"/>
        <family val="2"/>
      </rPr>
      <t>Personne autorisée</t>
    </r>
  </si>
  <si>
    <t>Persona autorizante</t>
  </si>
  <si>
    <r>
      <rPr>
        <sz val="11"/>
        <rFont val="Calibri"/>
        <family val="2"/>
      </rPr>
      <t>Autorisierende Person</t>
    </r>
  </si>
  <si>
    <t>授权人</t>
  </si>
  <si>
    <t>正式代表者</t>
  </si>
  <si>
    <r>
      <rPr>
        <sz val="11"/>
        <rFont val="Calibri"/>
        <family val="2"/>
      </rPr>
      <t>Pessoa que autoriza</t>
    </r>
  </si>
  <si>
    <r>
      <rPr>
        <sz val="11"/>
        <rFont val="Calibri"/>
        <family val="2"/>
      </rPr>
      <t>Loi sur la transparence des chaînes d'approvisionnement en Californie (« California Transparency in Supply Chains Act »)</t>
    </r>
  </si>
  <si>
    <t>Ley sobre Transparencia en las cadenas de suministro de California</t>
  </si>
  <si>
    <r>
      <rPr>
        <sz val="11"/>
        <rFont val="Calibri"/>
        <family val="2"/>
      </rPr>
      <t>„California Transparency in Supply Chains Act“ (Gesetz von Kalifornien zur Transparenz in den Lieferketten)</t>
    </r>
  </si>
  <si>
    <t>《加利福尼亚州供应链透明度法》</t>
  </si>
  <si>
    <t>California Transparency in Supply Chains Act（カリフォルニア州サプライチェーン透明法）</t>
  </si>
  <si>
    <r>
      <rPr>
        <sz val="11"/>
        <rFont val="Calibri"/>
        <family val="2"/>
      </rPr>
      <t>California Transparency in Supply Chains Act (Lei do Estado da Califórnia sobre Transparência em Cadeias Logísticas)</t>
    </r>
  </si>
  <si>
    <r>
      <rPr>
        <sz val="11"/>
        <rFont val="Calibri"/>
        <family val="2"/>
      </rPr>
      <t>Travail des enfants</t>
    </r>
  </si>
  <si>
    <t>Trabajo infantil</t>
  </si>
  <si>
    <r>
      <rPr>
        <sz val="11"/>
        <rFont val="Calibri"/>
        <family val="2"/>
      </rPr>
      <t>Kinderarbeit</t>
    </r>
  </si>
  <si>
    <t>童工</t>
  </si>
  <si>
    <t>児童労働</t>
  </si>
  <si>
    <r>
      <rPr>
        <sz val="11"/>
        <rFont val="Calibri"/>
        <family val="2"/>
      </rPr>
      <t>Trabalho infantil</t>
    </r>
  </si>
  <si>
    <r>
      <rPr>
        <sz val="11"/>
        <rFont val="Calibri"/>
        <family val="2"/>
      </rPr>
      <t>Prostitution</t>
    </r>
  </si>
  <si>
    <t>Acto sexual comercial</t>
  </si>
  <si>
    <r>
      <rPr>
        <sz val="11"/>
        <rFont val="Calibri"/>
        <family val="2"/>
      </rPr>
      <t>Gewerbsmäßige sexuelle Handlungen</t>
    </r>
  </si>
  <si>
    <t>商业性行为</t>
  </si>
  <si>
    <t>商業的性行為</t>
  </si>
  <si>
    <r>
      <rPr>
        <sz val="11"/>
        <rFont val="Calibri"/>
        <family val="2"/>
      </rPr>
      <t>Serviços de sexo remunerado</t>
    </r>
  </si>
  <si>
    <r>
      <rPr>
        <sz val="11"/>
        <rFont val="Calibri"/>
        <family val="2"/>
      </rPr>
      <t>Articles disponibles dans le commerce</t>
    </r>
  </si>
  <si>
    <t>Artículo estándar disponible comercialmente</t>
  </si>
  <si>
    <r>
      <rPr>
        <sz val="11"/>
        <rFont val="Calibri"/>
        <family val="2"/>
      </rPr>
      <t>Im Handel erhältliches Standardprodukt</t>
    </r>
  </si>
  <si>
    <t>现货供应物品</t>
  </si>
  <si>
    <t>市販品</t>
  </si>
  <si>
    <r>
      <rPr>
        <sz val="11"/>
        <rFont val="Calibri"/>
        <family val="2"/>
      </rPr>
      <t>Artigo comercialmente disponível no mercado</t>
    </r>
  </si>
  <si>
    <r>
      <rPr>
        <sz val="11"/>
        <rFont val="Calibri"/>
        <family val="2"/>
      </rPr>
      <t>Adresse de l’entreprise</t>
    </r>
  </si>
  <si>
    <t>Dirección de la compañía:</t>
  </si>
  <si>
    <r>
      <rPr>
        <sz val="11"/>
        <rFont val="Calibri"/>
        <family val="2"/>
      </rPr>
      <t>Adresse des Unternehmens</t>
    </r>
  </si>
  <si>
    <t>公司地址</t>
  </si>
  <si>
    <t>会社の住所</t>
  </si>
  <si>
    <r>
      <rPr>
        <sz val="11"/>
        <rFont val="Calibri"/>
        <family val="2"/>
      </rPr>
      <t>Endereço comercial</t>
    </r>
  </si>
  <si>
    <r>
      <rPr>
        <sz val="11"/>
        <rFont val="Calibri"/>
        <family val="2"/>
      </rPr>
      <t>Nom de l’entreprise</t>
    </r>
  </si>
  <si>
    <t>Nombre de la compañía:</t>
  </si>
  <si>
    <r>
      <rPr>
        <sz val="11"/>
        <rFont val="Calibri"/>
        <family val="2"/>
      </rPr>
      <t>Name des Unternehmens</t>
    </r>
  </si>
  <si>
    <t>公司名称</t>
  </si>
  <si>
    <t>会社名</t>
  </si>
  <si>
    <r>
      <rPr>
        <sz val="11"/>
        <rFont val="Calibri"/>
        <family val="2"/>
      </rPr>
      <t>Nome da empresa</t>
    </r>
  </si>
  <si>
    <r>
      <rPr>
        <sz val="11"/>
        <rFont val="Calibri"/>
        <family val="2"/>
      </rPr>
      <t>Numéro d'identification ou code unique de l'entreprise</t>
    </r>
  </si>
  <si>
    <t>Número o código identificador único de la compañía:</t>
  </si>
  <si>
    <r>
      <rPr>
        <sz val="11"/>
        <rFont val="Calibri"/>
        <family val="2"/>
      </rPr>
      <t>Eindeutige Identifikationsnummer oder Code des Unternehmens</t>
    </r>
  </si>
  <si>
    <t>公司特定识别码或代码</t>
  </si>
  <si>
    <t>会社の固有識別番号またはコード</t>
  </si>
  <si>
    <r>
      <rPr>
        <sz val="11"/>
        <rFont val="Calibri"/>
        <family val="2"/>
      </rPr>
      <t>Identificador numérico único ou código da empresa</t>
    </r>
  </si>
  <si>
    <t>Plan de conformité (Règle définitive de la Réglementation des Acquisitions fédérales aux États-Unis (Federal Acquisition Regulation) contre la traite des personnes)</t>
  </si>
  <si>
    <t>Plan de cumplimiento (Disposición definitiva de la Regulación Federal de Adquisiciones (FAR) de los EE. UU. sobre el Combate del tráfico humano)</t>
  </si>
  <si>
    <r>
      <rPr>
        <sz val="11"/>
        <rFont val="Calibri"/>
        <family val="2"/>
      </rPr>
      <t>Compliance-Plan (endgültige Regelung der „US Federal Acquisition Regulation“ (Beschaffungsrichtlinie der Vereinigten Staaten) zur Bekämpfung des Menschenhandels)</t>
    </r>
  </si>
  <si>
    <t>合规方案（《美国联邦采购条例对打击人口贩卖的最终规定》）</t>
  </si>
  <si>
    <t>コンプライアンス計画（米国連邦政府調達規則最終規則、人身取引対策）</t>
  </si>
  <si>
    <r>
      <rPr>
        <sz val="11"/>
        <rFont val="Calibri"/>
        <family val="2"/>
      </rPr>
      <t>Plano de Observância (US Federal Acquisition Regulation final rule on Combating Trafficking in Persons)</t>
    </r>
  </si>
  <si>
    <r>
      <rPr>
        <sz val="11"/>
        <rFont val="Calibri"/>
        <family val="2"/>
      </rPr>
      <t>Servitude pour dettes</t>
    </r>
  </si>
  <si>
    <t>Servidumbre por deudas</t>
  </si>
  <si>
    <r>
      <rPr>
        <sz val="11"/>
        <rFont val="Calibri"/>
        <family val="2"/>
      </rPr>
      <t>Schuldknechtschaft</t>
    </r>
  </si>
  <si>
    <t>债役</t>
  </si>
  <si>
    <t>債務奴隷</t>
  </si>
  <si>
    <r>
      <rPr>
        <sz val="11"/>
        <rFont val="Calibri"/>
        <family val="2"/>
      </rPr>
      <t>Servidão por dívidas</t>
    </r>
  </si>
  <si>
    <r>
      <rPr>
        <sz val="11"/>
        <rFont val="Calibri"/>
        <family val="2"/>
      </rPr>
      <t>Fournisseurs directs (de premier rang)</t>
    </r>
  </si>
  <si>
    <t>Proveedor directo (primer nivel)</t>
  </si>
  <si>
    <r>
      <rPr>
        <sz val="11"/>
        <rFont val="Calibri"/>
        <family val="2"/>
      </rPr>
      <t>Direkter Lieferant (erster Stufe)</t>
    </r>
  </si>
  <si>
    <t>直接（第一级）供应商</t>
  </si>
  <si>
    <t>供給元（一次サプライヤー）</t>
  </si>
  <si>
    <r>
      <rPr>
        <sz val="11"/>
        <rFont val="Calibri"/>
        <family val="2"/>
      </rPr>
      <t>Fornecedor direto (primeiro escalão)</t>
    </r>
  </si>
  <si>
    <r>
      <rPr>
        <sz val="11"/>
        <rFont val="Calibri"/>
        <family val="2"/>
      </rPr>
      <t>Fabrication de produits électriques</t>
    </r>
  </si>
  <si>
    <t>Fabricación de productos eléctricos</t>
  </si>
  <si>
    <r>
      <rPr>
        <sz val="11"/>
        <rFont val="Calibri"/>
        <family val="2"/>
      </rPr>
      <t>Fertigung von Elektronikprodukten</t>
    </r>
  </si>
  <si>
    <t>电子产品制造</t>
  </si>
  <si>
    <r>
      <rPr>
        <sz val="11"/>
        <rFont val="Calibri"/>
        <family val="2"/>
      </rPr>
      <t>Fabrico de produtos elétricos</t>
    </r>
  </si>
  <si>
    <r>
      <rPr>
        <sz val="11"/>
        <rFont val="Calibri"/>
        <family val="2"/>
      </rPr>
      <t>Contrats de travail</t>
    </r>
  </si>
  <si>
    <t>Contratos de empleo</t>
  </si>
  <si>
    <r>
      <rPr>
        <sz val="11"/>
        <rFont val="Calibri"/>
        <family val="2"/>
      </rPr>
      <t>Arbeitsverträge</t>
    </r>
  </si>
  <si>
    <t>雇佣协议</t>
  </si>
  <si>
    <t>雇用契約書</t>
  </si>
  <si>
    <r>
      <rPr>
        <sz val="11"/>
        <rFont val="Calibri"/>
        <family val="2"/>
      </rPr>
      <t>Contratos de trabalho</t>
    </r>
  </si>
  <si>
    <r>
      <rPr>
        <sz val="11"/>
        <rFont val="Calibri"/>
        <family val="2"/>
      </rPr>
      <t>Travail forcé</t>
    </r>
  </si>
  <si>
    <t>Trabajo forzado</t>
  </si>
  <si>
    <r>
      <rPr>
        <sz val="11"/>
        <rFont val="Calibri"/>
        <family val="2"/>
      </rPr>
      <t>Zwangsarbeit</t>
    </r>
  </si>
  <si>
    <t>强制劳动</t>
  </si>
  <si>
    <t>強制労働</t>
  </si>
  <si>
    <r>
      <rPr>
        <sz val="11"/>
        <rFont val="Calibri"/>
        <family val="2"/>
      </rPr>
      <t>Trabalho forçado</t>
    </r>
  </si>
  <si>
    <t>医疗报警</t>
  </si>
  <si>
    <r>
      <rPr>
        <sz val="11"/>
        <rFont val="Calibri"/>
        <family val="2"/>
      </rPr>
      <t>Logement fourni ou hébergement organisé</t>
    </r>
  </si>
  <si>
    <t>Alojamiento provisto o dispuesto</t>
  </si>
  <si>
    <r>
      <rPr>
        <sz val="11"/>
        <rFont val="Calibri"/>
        <family val="2"/>
      </rPr>
      <t>Bereitgestellte oder arrangierte Unterbringung</t>
    </r>
  </si>
  <si>
    <t>提供或安排的住宿</t>
  </si>
  <si>
    <t>提供または手配した宿泊施設</t>
  </si>
  <si>
    <r>
      <rPr>
        <sz val="11"/>
        <rFont val="Calibri"/>
        <family val="2"/>
      </rPr>
      <t>Oferta ou disponibilização de alojamento</t>
    </r>
  </si>
  <si>
    <r>
      <rPr>
        <sz val="11"/>
        <rFont val="Calibri"/>
        <family val="2"/>
      </rPr>
      <t>Trafic d’êtres humains</t>
    </r>
  </si>
  <si>
    <t>Tráfico humano</t>
  </si>
  <si>
    <r>
      <rPr>
        <sz val="11"/>
        <rFont val="Calibri"/>
        <family val="2"/>
      </rPr>
      <t>Menschenhandel</t>
    </r>
  </si>
  <si>
    <t>人口贩卖</t>
  </si>
  <si>
    <t>人身取引</t>
  </si>
  <si>
    <r>
      <rPr>
        <sz val="11"/>
        <rFont val="Calibri"/>
        <family val="2"/>
      </rPr>
      <t>Tráfico de seres humanos</t>
    </r>
  </si>
  <si>
    <r>
      <rPr>
        <sz val="11"/>
        <rFont val="Calibri"/>
        <family val="2"/>
      </rPr>
      <t>Normes de responsabilisation internes</t>
    </r>
  </si>
  <si>
    <t>Estándares de responsabilidad internos</t>
  </si>
  <si>
    <r>
      <rPr>
        <sz val="11"/>
        <rFont val="Calibri"/>
        <family val="2"/>
      </rPr>
      <t>Standards der internen Rechenschaftspflicht</t>
    </r>
  </si>
  <si>
    <t>内部问责标准</t>
  </si>
  <si>
    <t>内部責任基準</t>
  </si>
  <si>
    <r>
      <rPr>
        <sz val="11"/>
        <rFont val="Calibri"/>
        <family val="2"/>
      </rPr>
      <t>Normas de responsabilização a nível interno</t>
    </r>
  </si>
  <si>
    <r>
      <rPr>
        <sz val="11"/>
        <rFont val="Calibri"/>
        <family val="2"/>
      </rPr>
      <t>Travail peu qualifié</t>
    </r>
  </si>
  <si>
    <t>Trabajo poco calificado</t>
  </si>
  <si>
    <r>
      <rPr>
        <sz val="11"/>
        <rFont val="Calibri"/>
        <family val="2"/>
      </rPr>
      <t>Niedrigqualifizierte Arbeit</t>
    </r>
  </si>
  <si>
    <t>低技能工作</t>
  </si>
  <si>
    <t>未熟練労働</t>
  </si>
  <si>
    <r>
      <rPr>
        <sz val="11"/>
        <rFont val="Calibri"/>
        <family val="2"/>
      </rPr>
      <t>Trabalho não qualificado</t>
    </r>
  </si>
  <si>
    <r>
      <rPr>
        <sz val="11"/>
        <rFont val="Calibri"/>
        <family val="2"/>
      </rPr>
      <t>Esclavage moderne</t>
    </r>
  </si>
  <si>
    <t>Esclavitud moderna</t>
  </si>
  <si>
    <r>
      <rPr>
        <sz val="11"/>
        <rFont val="Calibri"/>
        <family val="2"/>
      </rPr>
      <t>Moderne Sklaverei</t>
    </r>
  </si>
  <si>
    <t>现代奴隶制</t>
  </si>
  <si>
    <t>現代奴隷</t>
  </si>
  <si>
    <r>
      <rPr>
        <sz val="11"/>
        <rFont val="Calibri"/>
        <family val="2"/>
      </rPr>
      <t>Escravatura moderna</t>
    </r>
  </si>
  <si>
    <r>
      <rPr>
        <sz val="11"/>
        <rFont val="Calibri"/>
        <family val="2"/>
      </rPr>
      <t>Travailleur migrant</t>
    </r>
  </si>
  <si>
    <t>Trabajador inmigrante</t>
  </si>
  <si>
    <r>
      <rPr>
        <sz val="11"/>
        <rFont val="Calibri"/>
        <family val="2"/>
      </rPr>
      <t>Wanderarbeiter</t>
    </r>
  </si>
  <si>
    <t>外来务工人员</t>
  </si>
  <si>
    <t>出稼ぎ労働者</t>
  </si>
  <si>
    <r>
      <rPr>
        <sz val="11"/>
        <rFont val="Calibri"/>
        <family val="2"/>
      </rPr>
      <t>Trabalhador migrante</t>
    </r>
  </si>
  <si>
    <r>
      <rPr>
        <sz val="11"/>
        <rFont val="Calibri"/>
        <family val="2"/>
      </rPr>
      <t>Politique</t>
    </r>
  </si>
  <si>
    <t>Política</t>
  </si>
  <si>
    <r>
      <rPr>
        <sz val="11"/>
        <rFont val="Calibri"/>
        <family val="2"/>
      </rPr>
      <t>Richtlinie</t>
    </r>
  </si>
  <si>
    <t>政策</t>
  </si>
  <si>
    <t>方針</t>
  </si>
  <si>
    <r>
      <rPr>
        <sz val="11"/>
        <rFont val="Calibri"/>
        <family val="2"/>
      </rPr>
      <t>Política</t>
    </r>
  </si>
  <si>
    <r>
      <rPr>
        <sz val="11"/>
        <rFont val="Calibri"/>
        <family val="2"/>
      </rPr>
      <t>Contractuel principal</t>
    </r>
  </si>
  <si>
    <t>Contratista principal</t>
  </si>
  <si>
    <r>
      <rPr>
        <sz val="11"/>
        <rFont val="Calibri"/>
        <family val="2"/>
      </rPr>
      <t>Hauptauftragnehmer</t>
    </r>
  </si>
  <si>
    <t>主承包商</t>
  </si>
  <si>
    <t>元請業者</t>
  </si>
  <si>
    <r>
      <rPr>
        <sz val="11"/>
        <rFont val="Calibri"/>
        <family val="2"/>
      </rPr>
      <t>Fornecedor principal</t>
    </r>
  </si>
  <si>
    <r>
      <rPr>
        <sz val="11"/>
        <rFont val="Calibri"/>
        <family val="2"/>
      </rPr>
      <t>Recruteur</t>
    </r>
  </si>
  <si>
    <t>Reclutador</t>
  </si>
  <si>
    <r>
      <rPr>
        <sz val="11"/>
        <rFont val="Calibri"/>
        <family val="2"/>
      </rPr>
      <t>Personalbeschaffer</t>
    </r>
  </si>
  <si>
    <t>招聘方</t>
  </si>
  <si>
    <t>人材紹介事業者</t>
  </si>
  <si>
    <r>
      <rPr>
        <sz val="11"/>
        <rFont val="Calibri"/>
        <family val="2"/>
      </rPr>
      <t>Angariador</t>
    </r>
  </si>
  <si>
    <r>
      <rPr>
        <sz val="11"/>
        <rFont val="Calibri"/>
        <family val="2"/>
      </rPr>
      <t>Frais de recrutement</t>
    </r>
  </si>
  <si>
    <t>Tasas de contratación</t>
  </si>
  <si>
    <r>
      <rPr>
        <sz val="11"/>
        <rFont val="Calibri"/>
        <family val="2"/>
      </rPr>
      <t>Vermittlungsgebühren</t>
    </r>
  </si>
  <si>
    <t>招聘费用</t>
  </si>
  <si>
    <t>斡旋料金</t>
  </si>
  <si>
    <r>
      <rPr>
        <sz val="11"/>
        <rFont val="Calibri"/>
        <family val="2"/>
      </rPr>
      <t>Taxas de recrutamento</t>
    </r>
  </si>
  <si>
    <r>
      <rPr>
        <sz val="11"/>
        <rFont val="Calibri"/>
        <family val="2"/>
      </rPr>
      <t>Transport de retour</t>
    </r>
  </si>
  <si>
    <t>Transporte de retorno</t>
  </si>
  <si>
    <r>
      <rPr>
        <sz val="11"/>
        <rFont val="Calibri"/>
        <family val="2"/>
      </rPr>
      <t>Rücktransport</t>
    </r>
  </si>
  <si>
    <t>返程交通</t>
  </si>
  <si>
    <t>帰国の交通手段</t>
  </si>
  <si>
    <r>
      <rPr>
        <sz val="11"/>
        <rFont val="Calibri"/>
        <family val="2"/>
      </rPr>
      <t>Transporte de regresso</t>
    </r>
  </si>
  <si>
    <r>
      <rPr>
        <sz val="11"/>
        <rFont val="Calibri"/>
        <family val="2"/>
      </rPr>
      <t>Servitude</t>
    </r>
  </si>
  <si>
    <t>Servidumbre</t>
  </si>
  <si>
    <r>
      <rPr>
        <sz val="11"/>
        <rFont val="Calibri"/>
        <family val="2"/>
      </rPr>
      <t>Leibeigenschaft</t>
    </r>
  </si>
  <si>
    <t>奴役</t>
  </si>
  <si>
    <t>隷属状態</t>
  </si>
  <si>
    <r>
      <rPr>
        <sz val="11"/>
        <rFont val="Calibri"/>
        <family val="2"/>
      </rPr>
      <t>Servidão</t>
    </r>
  </si>
  <si>
    <r>
      <rPr>
        <sz val="11"/>
        <rFont val="Calibri"/>
        <family val="2"/>
      </rPr>
      <t>Esclavage</t>
    </r>
  </si>
  <si>
    <t>Esclavitud</t>
  </si>
  <si>
    <r>
      <rPr>
        <sz val="11"/>
        <rFont val="Calibri"/>
        <family val="2"/>
      </rPr>
      <t>Sklaverei</t>
    </r>
  </si>
  <si>
    <t>奴隶制</t>
  </si>
  <si>
    <t>奴隷</t>
  </si>
  <si>
    <r>
      <rPr>
        <sz val="11"/>
        <rFont val="Calibri"/>
        <family val="2"/>
      </rPr>
      <t>Escravatura</t>
    </r>
  </si>
  <si>
    <r>
      <rPr>
        <sz val="11"/>
        <rFont val="Calibri"/>
        <family val="2"/>
      </rPr>
      <t>Fournisseur</t>
    </r>
  </si>
  <si>
    <t>Proveedor</t>
  </si>
  <si>
    <r>
      <rPr>
        <sz val="11"/>
        <rFont val="Calibri"/>
        <family val="2"/>
      </rPr>
      <t>Lieferant</t>
    </r>
  </si>
  <si>
    <t>供应商</t>
  </si>
  <si>
    <t>サプライヤー</t>
  </si>
  <si>
    <r>
      <rPr>
        <sz val="11"/>
        <rFont val="Calibri"/>
        <family val="2"/>
      </rPr>
      <t>Fornecedor</t>
    </r>
  </si>
  <si>
    <r>
      <rPr>
        <sz val="11"/>
        <rFont val="Calibri"/>
        <family val="2"/>
      </rPr>
      <t>Chaîne d’approvisionnement</t>
    </r>
  </si>
  <si>
    <t>Cadena de suministros</t>
  </si>
  <si>
    <r>
      <rPr>
        <sz val="11"/>
        <rFont val="Calibri"/>
        <family val="2"/>
      </rPr>
      <t>Lieferkette</t>
    </r>
  </si>
  <si>
    <t>供应链</t>
  </si>
  <si>
    <t>サプライチェーン</t>
  </si>
  <si>
    <r>
      <rPr>
        <sz val="11"/>
        <rFont val="Calibri"/>
        <family val="2"/>
      </rPr>
      <t>Cadeia logística</t>
    </r>
  </si>
  <si>
    <r>
      <rPr>
        <sz val="11"/>
        <rFont val="Calibri"/>
        <family val="2"/>
      </rPr>
      <t>Formation</t>
    </r>
  </si>
  <si>
    <t>Capacitación</t>
  </si>
  <si>
    <r>
      <rPr>
        <sz val="11"/>
        <rFont val="Calibri"/>
        <family val="2"/>
      </rPr>
      <t>Schulung</t>
    </r>
  </si>
  <si>
    <t>培训</t>
  </si>
  <si>
    <t>研修</t>
  </si>
  <si>
    <r>
      <rPr>
        <sz val="11"/>
        <rFont val="Calibri"/>
        <family val="2"/>
      </rPr>
      <t>Formação</t>
    </r>
  </si>
  <si>
    <t>纺织与服饰制造</t>
  </si>
  <si>
    <r>
      <rPr>
        <sz val="11"/>
        <rFont val="Calibri"/>
        <family val="2"/>
      </rPr>
      <t>Loi britannique sur l'esclavage moderne (« UK Modern Slavery Act »)</t>
    </r>
  </si>
  <si>
    <t>Ley de esclavitud moderna del Reino Unido</t>
  </si>
  <si>
    <r>
      <rPr>
        <sz val="11"/>
        <rFont val="Calibri"/>
        <family val="2"/>
      </rPr>
      <t>„UK Modern Slavery Act“ (Gesetz des Vereinigten Königreichs zur modernen Sklaverei)</t>
    </r>
  </si>
  <si>
    <t>《英国现代奴隶制法》</t>
  </si>
  <si>
    <t>UK Modern Slavery Act（英国現代奴隷法）</t>
  </si>
  <si>
    <r>
      <rPr>
        <sz val="11"/>
        <rFont val="Calibri"/>
        <family val="2"/>
      </rPr>
      <t>Modern Slavery Act (Lei Sobre Escravatura Moderna) do Reino Unido</t>
    </r>
  </si>
  <si>
    <r>
      <rPr>
        <sz val="11"/>
        <rFont val="Calibri"/>
        <family val="2"/>
      </rPr>
      <t>Retenir l'identité des employés ou les documents d'immigration</t>
    </r>
  </si>
  <si>
    <r>
      <rPr>
        <sz val="11"/>
        <rFont val="Calibri"/>
        <family val="2"/>
      </rPr>
      <t>Einbehalt von Personalidentifikations- oder Einwanderungsunterlagen</t>
    </r>
  </si>
  <si>
    <t>扣留员工身份或移民证件</t>
  </si>
  <si>
    <r>
      <rPr>
        <sz val="11"/>
        <rFont val="Calibri"/>
        <family val="2"/>
      </rPr>
      <t>Retenção dos documentos de identidade ou imigração do funcionário</t>
    </r>
  </si>
  <si>
    <r>
      <rPr>
        <sz val="11"/>
        <rFont val="Calibri"/>
        <family val="2"/>
      </rPr>
      <t>Explication</t>
    </r>
  </si>
  <si>
    <t>Explicación</t>
  </si>
  <si>
    <r>
      <rPr>
        <sz val="11"/>
        <rFont val="Calibri"/>
        <family val="2"/>
      </rPr>
      <t>Erklärung</t>
    </r>
  </si>
  <si>
    <t>解释</t>
  </si>
  <si>
    <t>説明</t>
  </si>
  <si>
    <r>
      <rPr>
        <sz val="11"/>
        <rFont val="Calibri"/>
        <family val="2"/>
      </rPr>
      <t>Explicação</t>
    </r>
  </si>
  <si>
    <r>
      <rPr>
        <sz val="11"/>
        <rFont val="Calibri"/>
        <family val="2"/>
      </rPr>
      <t>Un agent est un individu (y compris un responsable, un dirigeant, un employé ou un contractuel indépendant) autorisé à agir au nom de votre entreprise.</t>
    </r>
  </si>
  <si>
    <t>Se define al agente como un individuo (incluyendo un director, oficial, empleado o contratista independiente) autorizado a actuar en nombre de su organización.</t>
  </si>
  <si>
    <r>
      <rPr>
        <sz val="11"/>
        <rFont val="Calibri"/>
        <family val="2"/>
      </rPr>
      <t>Ein Vertreter ist als eine Person (einschließlich eines Vorstandsmitglieds, eines leitenden Angestellten, eines Mitarbeiters oder eines unabhängigen Auftragnehmers) definiert, die autorisiert ist, im Namen Ihres Unternehmens zu handeln.</t>
    </r>
  </si>
  <si>
    <t>代理人的定义为经授权代表您的组织行事的任何个人（包括高管、主管、员工或独立承包商）。</t>
  </si>
  <si>
    <t>代理人は、組織を代表して行動することを許可されている個人（取締役、役員、従業員、独立請負人を含む）と定義されます。</t>
  </si>
  <si>
    <r>
      <rPr>
        <sz val="11"/>
        <rFont val="Calibri"/>
        <family val="2"/>
      </rPr>
      <t>Um agente define-se como sendo qualquer indivíduo (incluindo um diretor, um responsável, um funcionário ou um fornecedor independente) autorizado a atuar em representação da sua organização.</t>
    </r>
  </si>
  <si>
    <r>
      <rPr>
        <sz val="11"/>
        <rFont val="Calibri"/>
        <family val="2"/>
      </rPr>
      <t>L'agriculture fait référence à la production végétale, animale, et aux produits animaux destinés à la consommation et d'autres utilisations.</t>
    </r>
  </si>
  <si>
    <t>Agricultura refiere a la producción de cultivos y ganado y productos animales tanto para su consumo como para otros usos.</t>
  </si>
  <si>
    <r>
      <rPr>
        <sz val="11"/>
        <rFont val="Calibri"/>
        <family val="2"/>
      </rPr>
      <t>Landwirtschaft bezieht sich auf die Produktion von Getreide und Viehbestand und tierischen Produkten für den Verbrauch und andere Verwendungen.</t>
    </r>
  </si>
  <si>
    <t>农业指用于消费和其他用途的农作物、牲畜和动物产品的生产。</t>
  </si>
  <si>
    <t>農業は、飲食、その他の使用のための作物、家畜、畜産物の生産をさします。</t>
  </si>
  <si>
    <r>
      <rPr>
        <sz val="11"/>
        <rFont val="Calibri"/>
        <family val="2"/>
      </rPr>
      <t>Agricultura refere-se à produção de colheitas, gado e produtos de origem animal quer para consumo, quer para outros fins.</t>
    </r>
  </si>
  <si>
    <r>
      <rPr>
        <sz val="11"/>
        <rFont val="Calibri"/>
        <family val="2"/>
      </rPr>
      <t>La personne autorisée est la personne de votre entreprise qui est autorisée à déclarer le contenu de cette enquête comme étant complet et exact au meilleur de ses connaissances. La personne autorisée peut être différente de la personne à contacter.</t>
    </r>
  </si>
  <si>
    <t>La persona autorizante es la persona de su compañía que está autorizada a declarar que los contenidos de esta encuesta son verdaderos y precisos a su leal saber y entender. La persona autorizante puede ser distinta a la persona de contacto.</t>
  </si>
  <si>
    <r>
      <rPr>
        <sz val="11"/>
        <rFont val="Calibri"/>
        <family val="2"/>
      </rPr>
      <t>Die autorisierende Person ist die Person in Ihrem Unternehmen, die autorisiert ist, die Inhalte dieser Umfrage nach bestem Wissen als wahrhaftig und korrekt zu erklären. Die autorisierende Person kann sich von der Kontaktperson unterscheiden.</t>
    </r>
  </si>
  <si>
    <t>授权人是您公司中被授权声明本调查内容尽其所知真实准确的人。授权人可以与联系人不同。</t>
  </si>
  <si>
    <t>正式代表者は、このサーベイの内容が本人が知る限り真実かつ正確であることを宣言することを許可されている貴社内の人物です。正式代表者は、担当者と異なる場合があります。</t>
  </si>
  <si>
    <r>
      <rPr>
        <sz val="11"/>
        <rFont val="Calibri"/>
        <family val="2"/>
      </rPr>
      <t>A pessoa que autoriza é a pessoa na sua empresa que está autorizada a declarar que o conteúdo deste inquérito é, tanto quanto seja do conhecimento dessa pessoa, verdadeiro e exato. A pessoa que autoriza pode ser diferente da pessoa de contacto.</t>
    </r>
  </si>
  <si>
    <t>The California Transparency in Supply Chains Act applies to businesses that do business in California, have annual worldwide gross receipts exceeding 100 million USD, and are identified as manufacturers or retail sellers on their California State tax returns. The Act requires those businesses to disclose their efforts to eradicate slavery and human trafficking from their direct supply chains for tangible goods offered for sale. It requires those businesses to post their disclosure on their website with a conspicuous and easily-understood link on the homepage. If the business does not have a website, the Act requires it to provide within 30 days a copy of the disclosure when requested by a consumer. Please follow this link for more detailed information.</t>
  </si>
  <si>
    <r>
      <rPr>
        <sz val="11"/>
        <rFont val="Calibri"/>
        <family val="2"/>
      </rPr>
      <t>La Loi sur la transparence des chaînes d'approvisionnement en Californie (« California Transparency in Supply Chains Act ») s'applique aux entreprises qui font des affaires en Californie, ont des recettes brutes mondiales annuelles supérieures à 100 millions d'USD et sont identifiées comme des fabricants ou détaillants sur leurs déclarations fiscales de l'État de Californie. La Loi exige que ces entreprises dévoilent leurs efforts pour éradiquer l'esclavage et la traite d’êtres humains de leurs chaînes d'approvisionnement directes pour les biens matériels mis à la vente. Elle exige que ces entreprises publient leurs déclarations sur leurs sites Web avec un lien visible et facile à comprendre sur la page d'accueil. Si l'entreprise n'a pas de site Web, la Loi l'oblige à fournir dans les 30 jours une copie de la déclaration à la demande du consommateur. Veuillez cliquer sur ce lien pour obtenir plus de renseignements.</t>
    </r>
  </si>
  <si>
    <t>La Ley de transparencia en las cadenas de suministros de California aplica a las empresas que operan en California, tienen ingresos brutos anuales mundiales superiores a 100 millones de USD y están identificadas como fabricantes o vendedores minoristas en sus declaraciones de impuestos del estado de California. La ley exige a estas empresas divulgar sus esfuerzos por erradicar la esclavitud y el tráfico humano de sus cadenas de suministros directas para los bienes materiales ofrecidos a la venta. También exige que estas empresas publiquen su divulgación en su sitio web con un vínculo visible y fácil de entender en su página principal. Si la empresa no tiene un sitio web, la Ley le exige suministrar en un plazo de 30 días una copia de su divulgación cuando lo solicite un consumidor. Por favor, siga este vínculo para obtener información más detallada.</t>
  </si>
  <si>
    <r>
      <rPr>
        <sz val="11"/>
        <rFont val="Calibri"/>
        <family val="2"/>
      </rPr>
      <t>Das „California Transparency in Supply Chains Act“ (Gesetz von Kalifornien zur Transparenz in den Lieferketten) trifft für Unternehmen zu, die in Kalifornien tätig sind, jährlich weltweite Bruttoeinnahmen von mehr als 100 Millionen USD haben und als Hersteller oder Einzelhändler in ihren kalifornischen Steuererklärungen identifiziert werden. Das Gesetz verpflichtet diese Unternehmen, ihre Bemühungen zur Beseitigung von Sklaverei und Menschenhandel aus ihren direkten Lieferketten für zum Verkauf angebotene Sachgütern offenzulegen. Es fordert von diesen Unternehmen, ihre Offenlegung auf ihren Websites mit einem auffälligen und leicht verständlichen Link auf der Homepage zu veröffentlichen. Verfügt das Unternehmen nicht über eine Website, verlangt das Gesetz, dass es innerhalb von 30 Tagen eine Kopie der Offenlegung zur Verfügung stellt, wenn dies von einem Verbraucher verlangt wird. Bitte folgen Sie diesem Link zu detaillierteren Informationen.</t>
    </r>
  </si>
  <si>
    <t>《加利福尼亚州供应链透明度法案》适用于在加利福尼亚州从事商业活动、全球年总收入超过1亿美元，以及在加利福尼亚州税收返还中被认定为制造商或零售销售商的企业。该法案要求这些企业披露为消除制造所销售有形产品的供应链中奴隶制与人口贩卖的行动。法案要求企业将披露发布于官方网站，并将明显、易懂的链接设于主页。如果企业没有网站，法案要求在客户要求30日以内提供披露副本。请点击本链接查看更多详细信息。</t>
  </si>
  <si>
    <t>California Transparency in Supply Chains Act（カリフォルニア州サプライチェーン透明法）は、カリフォルニア州で事業を営み、世界での総受領高が1億米ドルを上回り、カリフォルニア州納税申告書において製造業者または小売販売業者に特定されている事業に適用されます。この法律は、このような事業体に有形財の販売のための直接的なサプライチェーンにおいて奴隷と人身取引を撲滅する取り組みを開示することを求めています。かかる事業体は、自社のWebサイトに開示を掲示し、ホームページに明確によくわかるリンクを貼り付けなければなりません。事業体がWebサイトを持っていない場合は、消費者から要請があってから30日以内に開示のコピーを提供することを求めています。詳細は、このリンクからご覧ください。</t>
  </si>
  <si>
    <r>
      <rPr>
        <sz val="11"/>
        <rFont val="Calibri"/>
        <family val="2"/>
      </rPr>
      <t>A California Transparency in Supply Chains Act (Lei do Estado da Califórnia sobre Transparência em Cadeias Logísticas) aplica-se a empresas registadas na Califórnia, que têm receitas brutas anuais a nível mundial superiores a 100 milhões de dólares e estão identificadas como fabricantes ou retalhistas nas respetivas declarações fiscais do estado da Califórnia. Esta lei exige que essas empresas divulguem as iniciativas que empreendem no sentido de erradicar a escravatura e o tráfico de seres humanos nas respetivas cadeias logísticas de bens tangíveis colocados à venda. A referida lei exige que as empresas divulguem as suas iniciativas nos respetivos websites, com uma hiperligação de grande visibilidade e fácil compreensão na página inicial. Caso a empresa não disponha de um website, a lei obriga a que, quando solicitado por um consumidor, a empresa faculte no prazo de 30 dias uma cópia da divulgação das suas iniciativas. Siga esta hiperligação para obter informações mais detalhadas.</t>
    </r>
  </si>
  <si>
    <t>Child is defined as a person below the age of 18. Child labor, in accordance with the definition used by the International Labour Organization, is work that deprives children of their childhood, their potential and their dignity, and that is harmful to physical and mental development. It falls under three categories: (1) The unconditional worst forms of child labor, which are internationally defined as slavery, trafficking, debt bondage and other forms of forced labor, forced recruitment of children for use in armed conflict, prostitution and pornography, and illicit activities. (2) Labor performed by a child who is under the minimum age specified for that kind of work (as defined by national legislation, in accordance with accepted international standards), and that is thus likely to impede the child’s education and full development. (3) Labor that jeopardizes the physical, mental or moral well-being of a child, either because of its nature or because of the conditions in which it is carried out, known as “hazardous work."</t>
  </si>
  <si>
    <r>
      <rPr>
        <sz val="11"/>
        <rFont val="Calibri"/>
        <family val="2"/>
      </rPr>
      <t>La Loi définit l'enfant comme une personne de moins de 18 ans. Le travail des enfants, selon la définition utilisée par l'Organisation internationale du travail, est un travail qui prive les enfants de leur enfance, de leur potentiel et de leur dignité, et qui nuit à leur développement physique et mental. Il s’inscrit dans trois catégories : (1) Les pires formes inconditionnelles du travail des enfants, définies sur le plan international comme l'esclavage, la traite, la servitude pour dettes et autres formes de travail forcé, le recrutement forcé d'enfants pour les conflits armés, la prostitution et la pornographie, et les activités illicites. (2) Le travail effectué par un enfant n’ayant pas l'âge minimum requis pour ce type de travail (tel que défini par la législation nationale, conformément aux normes internationales reconnues), et qui risque de nuire à l'éducation et le plein développement de l'enfant. (3) Le travail qui met en péril le bien-être physique, mental ou moral d'un enfant, soit par sa nature même, soit en raison des conditions dans lesquelles il est exercé, reconnu comme « travail dangereux ».</t>
    </r>
  </si>
  <si>
    <t>Se define como "Menor" a una persona de menos de 18 años. El trabajo infantil, según la definición usada por la Organización Internacional del Trabajo, es el trabajo que priva a los niños de su niñez, su potencial y su dignidad, y que es perjudicial para su desarrollo físico y psicológico. Existen tres categorías: (1) Las formas incuestionablemente peores de trabajo infantil, definidas internacionalmente como esclavitud, tráfico humano, servidumbre por deudas y otras formas de trabajo forzado, reclutamiento forzado de menores para su uso en conflictos bélicos, prostitución y pornografía y actividades ilícitas. (2) Trabajo realizado por un niño por debajo de la edad mínima especificada para ese tipo de trabajo (según lo define la legislación nacional, de acuerdo con los estándares aceptados internacionalmente), y que por lo tanto es probable que coarte la educación y desarrollo pleno del niño. (3) Trabajo que ponga en riesgo el bienestar físico, mental o moral de un niño, ya sea debido a su naturaleza o por las condiciones en las que se lleva a cabo, conocido como "trabajo riesgoso".</t>
  </si>
  <si>
    <r>
      <rPr>
        <sz val="11"/>
        <rFont val="Calibri"/>
        <family val="2"/>
      </rPr>
      <t>Ein Kind wird definiert, als eine Person unter 18 Jahre. Kinderarbeit laut der Definition der Internationalen Arbeitsorganisation ist Arbeit, die Kindern ihrer Kindheit, ihres Potentials und ihrer Würde beraubt und die für die körperliche und geistige Entwicklung schädlich ist. Sie fällt unter drei Kategorien: (1) Die uneingeschränkt schlimmsten Formen der Kinderarbeit, die international als Sklaverei, Menschenhandel, Schuldknechtschaft und andere Formen der Zwangsarbeit definiert sind, sind die Rekrutierung von Kindern für bewaffnete Konflikte, Prostitution und Pornografie sowie illegale Aktivitäten. (2) Arbeit, die von einem Kind durchgeführt wird, das jünger als das für diese Art von Arbeit festgelegte Mindestalter ist (im Sinne der nationalen Gesetzgebung im Einklang mit den anerkannten internationalen Standards), und die daher wahrscheinlich die Ausbildung des Kindes und seine volle Entwicklung behindert. (3) Arbeit, die das körperliche, geistige oder moralische Wohlergehen eines Kindes gefährdet, sei es wegen ihrer Natur oder den Bedingungen, unter denen sie durchgeführt wird, ist als „gefährliche Arbeit“.</t>
    </r>
  </si>
  <si>
    <t>儿童的定义为18岁以下的人。根据国际劳工组织使用的定义，童工是剥夺儿童童年、潜力和尊严，对其身心发展有害的工作。童工分为三类：（1）形式最恶劣的无条件童工劳动，国际上定义为奴隶制、贩运、债役以及其他形式的强迫劳动，强行招募儿童从事武装冲突，卖淫和色情活动，以及非法活动。 （2）低于具体工作最低年龄规定的儿童从事的劳动（按照根据公认国际标准订立的国家法律），可能阻碍儿童的教育和全面发展。 （3）“危险工作”，即性质或工作条件危害儿童身体、精神或道德健康的劳动。</t>
  </si>
  <si>
    <t>児童は、18歳未満の人をさします。国際労働機関の定義による児童労働とは、子どもから少年時代と可能性と尊厳を奪い、かつ子どもの肉体的、精神的成長にとって有害な労働です。3つのカテゴリに分類されます。(1) 最悪の形態の児童労働。これは、児童の人身売買、武力紛争への強制的徴集を含む強制労働、債務奴隷などのあらゆる形態の奴隷労働、売春、ポルノ製造、不正な活動のための児童の使用、斡旋、提供と国際的に規定されています。業種で定められている最低年齢（国際条約に準じ、国が定めた最低年齢)に満たない児童が従事し、そのため、児童の教育と完全な発達を妨げる可能性が高い労働。(3) 労働の性質、またはそれが行われる状況、すなわち「有害業務」と呼ばれる状況により、児童の身体的、精神的、道徳的健全性を害するおそれのある労働。</t>
  </si>
  <si>
    <r>
      <rPr>
        <sz val="11"/>
        <rFont val="Calibri"/>
        <family val="2"/>
      </rPr>
      <t>Criança define-se como sendo uma pessoa com menos de 18 anos de idade. De acordo com a definição utilizada pela Organização Internacional do Trabalho, trabalho infantil é o trabalho que prive as crianças da sua infância, do seu potencial e da sua dignidade, e que é prejudicial para o desenvolvimento físico e mental. O trabalho infantil é classificado de acordo com três categorias: (1) As piores formas de trabalho infantil, as quais estão internacionalmente definidas como sendo a escravatura, o tráfico, a servidão por dívidas e outras formas de trabalho forçado, o recrutamento forçado de crianças para utilização em conflitos armados, em prostituição e pornografia, e atividades ilícitas. (2) Trabalho realizado por uma criança de idade inferior à idade mínima especificada para esse tipo de trabalho (conforme definido pela legislação nacional, de acordo com as normas internacionais aceites), e que é provável que impeça a educação e completo desenvolvimento da criança. (3) Trabalho que coloca em risco o bem-estar físico, mental ou moral de uma criança, quer devido à natureza do mesmo, quer devido às condições nas quais é realizado, designado por "trabalho perigoso".</t>
    </r>
  </si>
  <si>
    <r>
      <rPr>
        <sz val="11"/>
        <rFont val="Calibri"/>
        <family val="2"/>
      </rPr>
      <t>La prostitution est définie comme tout acte sexuel pour lequel quelque chose de valeur est donné ou reçu par une personne.</t>
    </r>
  </si>
  <si>
    <t>Se define como "Acto sexual comercial" a cualquier acto sexual por el cual cualquier persona de o reciba algo de valor.</t>
  </si>
  <si>
    <r>
      <rPr>
        <sz val="11"/>
        <rFont val="Calibri"/>
        <family val="2"/>
      </rPr>
      <t>Gewerbsmäßige sexuelle Handlungen sind als sexuelle Handlungen definiert, bei denen etwas von Wert einer Person gegeben oder empfangen wird.</t>
    </r>
  </si>
  <si>
    <t>商业性行为被定义为使任何人收取任何有价物品的任何性行为。</t>
  </si>
  <si>
    <t>商業的性行為は、いかなる人物に対する、またはいかなる人物による有価物を対価にした性行為と定義されます。</t>
  </si>
  <si>
    <r>
      <rPr>
        <sz val="11"/>
        <rFont val="Calibri"/>
        <family val="2"/>
      </rPr>
      <t>Serviço de sexo remunerado define-se como sendo qualquer ato sexual por conta do qual é dado ou recebido algo de valor por qualquer pessoa.</t>
    </r>
  </si>
  <si>
    <r>
      <rPr>
        <sz val="11"/>
        <rFont val="Calibri"/>
        <family val="2"/>
      </rPr>
      <t>Un article disponible dans le commerce désigne tout article d'approvisionnement (y compris du matériel de construction) qui est : (i) un article commercial ; (ii) vendu en grande quantité dans le commerce ; et (iii) offert au gouvernement fédéral des États-Unis, en vertu d'un contrat ou d'une sous-traitance à n'importe quel niveau, sans modification, sous la forme dans laquelle il est vendu dans le commerce ; et (2) ne comprend pas les marchandises en vrac, comme les produits agricoles et pétroliers.</t>
    </r>
  </si>
  <si>
    <t>"Artículo estándar disponible comercialmente" refiere a cualquier suministro (incluyendo material de construcción) que: (i) Es un artículo comercial; (ii) se venden en cantidades sustanciales en el mercado comercial; (iii) se ofrece al Gobierno Federal de los EE. UU. como parte de un contrato o subcontrato de cualquier nivel, sin modificación, en la misma forma en la que se vende en el mercado comercial; y (iv) no incluye carga a granel, tal como productos de agricultura o petróleo.</t>
  </si>
  <si>
    <r>
      <rPr>
        <sz val="11"/>
        <rFont val="Calibri"/>
        <family val="2"/>
      </rPr>
      <t>Im Handel erhältliches Standardprodukt bedeutet jeder Liefergegenstand (einschließlich Baustoffe), der (i) eine Handelsware ist; (ii) in großen Mengen auf dem kommerziellen Markt verkauft wird; und (iii) der US-Bundesregierung im Rahmen eines Vertrages oder Untervertrags in irgendeiner Stufe ohne Änderung in derselben Form angeboten wird, in der er auf dem kommerziellen Markt verkauft wird; und (2) schließt Massengüter wie landwirtschaftliche Erzeugnisse und Erdölprodukte aus.</t>
    </r>
  </si>
  <si>
    <t>现货供应商品指供应的任何商品——(i) 商业物品； (ii) 在商业市场中以可观数量销售； 以及(iii) 在合同或任何次级合同下以不经修改的商业市场销售的同一形式提供给美国联邦政府；以及(2)不包含农产品和石油产品等大宗货物。</t>
  </si>
  <si>
    <t>市販品は、下記の供給品（建築資材を含む）を意味します。(i) 商業的な品目。(ii) 商業市場で大量に販売されている。(iii) いかなるティアでの契約または下請契約の下で、商業市場で販売されていると同じ形態で、変更を行うことなく米国連邦政府に提供される。 (2) 農産物や石油製品などのばら積み貨物は含みません。</t>
  </si>
  <si>
    <r>
      <rPr>
        <sz val="11"/>
        <rFont val="Calibri"/>
        <family val="2"/>
      </rPr>
      <t>Artigo comercialmente disponível no mercado define-se como sendo qualquer artigo de fornecimento (incluindo material de construção) que - (i) Seja um artigo comercial; (ii) Seja vendido em quantidades substanciais no mercado comercial; e (iii) Seja proposto ao governo federal dos EUA, ao abrigo de um contrato ou subcontrato de qualquer escalão, sem modificação, na mesma forma na qual é vendido no mercado comercial; e (2) Não inclui carga a granel, como produtos agrícolas e produtos petrolíferos.</t>
    </r>
  </si>
  <si>
    <t>The mailing address of the head office of the organization completing and submitting the STRT.</t>
  </si>
  <si>
    <r>
      <rPr>
        <sz val="11"/>
        <rFont val="Calibri"/>
        <family val="2"/>
      </rPr>
      <t>L'adresse postale du siège social de l'entreprise complétant et soumettant le STRT.</t>
    </r>
  </si>
  <si>
    <r>
      <t xml:space="preserve">La dirección postal de la sede central de la organización que completa y envía la </t>
    </r>
    <r>
      <rPr>
        <sz val="11"/>
        <rFont val="Calibri"/>
        <family val="2"/>
      </rPr>
      <t>STRT.</t>
    </r>
  </si>
  <si>
    <r>
      <rPr>
        <sz val="11"/>
        <rFont val="Calibri"/>
        <family val="2"/>
      </rPr>
      <t>Die Postanschrift des Hauptsitzes des Unternehmens, das die STRT ausfüllt und einreicht.</t>
    </r>
  </si>
  <si>
    <t>完成和提交STRT组织总部的邮寄地址。</t>
  </si>
  <si>
    <t>STRTに記入し提出する組織の本社の郵送先住所です。</t>
  </si>
  <si>
    <r>
      <rPr>
        <sz val="11"/>
        <rFont val="Calibri"/>
        <family val="2"/>
      </rPr>
      <t>O endereço de correio da sede da organização que preenche e envia o STRT.</t>
    </r>
  </si>
  <si>
    <t>The name of the organization completing and submitting the STRT. Do not use abbreviations.</t>
  </si>
  <si>
    <r>
      <rPr>
        <sz val="11"/>
        <rFont val="Calibri"/>
        <family val="2"/>
      </rPr>
      <t>Le nom de l'entreprise complétant et soumettant le STRT. Ne pas utiliser d’abréviations.</t>
    </r>
  </si>
  <si>
    <r>
      <t xml:space="preserve">El nombre de la organización que completa y envía la </t>
    </r>
    <r>
      <rPr>
        <sz val="11"/>
        <rFont val="Calibri"/>
        <family val="2"/>
      </rPr>
      <t>STRT. No use abreviaciones.</t>
    </r>
  </si>
  <si>
    <r>
      <rPr>
        <sz val="11"/>
        <rFont val="Calibri"/>
        <family val="2"/>
      </rPr>
      <t>Der Name des Unternehmens, das die STRT ausfüllt und einreicht. Verwenden Sie keine Abkürzungen.</t>
    </r>
  </si>
  <si>
    <t>完成和提交STRT组织的名称。请勿使用缩略词。</t>
  </si>
  <si>
    <t>STRTに記入し提出する組織の名前です。略語を使用しないでください。</t>
  </si>
  <si>
    <r>
      <rPr>
        <sz val="11"/>
        <rFont val="Calibri"/>
        <family val="2"/>
      </rPr>
      <t>O nome da organização que preenche e envia o STRT. Não utilize abreviaturas.</t>
    </r>
  </si>
  <si>
    <t>The DUNS number, VAT number, customer-specific identifier, or another number or code unique to the organization completing and submitting the STRT.</t>
  </si>
  <si>
    <r>
      <rPr>
        <sz val="11"/>
        <rFont val="Calibri"/>
        <family val="2"/>
      </rPr>
      <t>Le numéro DUNS, le numéro de TVA, l'identifiant spécifique au client, ou un autre numéro ou code unique à l'entreprise complétant et soumettant le STRT.</t>
    </r>
  </si>
  <si>
    <r>
      <t xml:space="preserve">El número DUNS, número de IVA, identificador específico del cliente u otro número o código único de la organización que completa y envía la </t>
    </r>
    <r>
      <rPr>
        <sz val="11"/>
        <rFont val="Calibri"/>
        <family val="2"/>
      </rPr>
      <t>STRT.</t>
    </r>
  </si>
  <si>
    <r>
      <rPr>
        <sz val="11"/>
        <rFont val="Calibri"/>
        <family val="2"/>
      </rPr>
      <t>Die DUNS-Nummer, die Umsatzsteuer-Identifikationsnummer, die kundenspezifische Kennung oder eine andere Nummer oder ein Code, die/der für das die STRT ausfüllende und einreichende Unternehmen einzigartig ist.</t>
    </r>
  </si>
  <si>
    <t>DUNS编码、VAT编码、客户特定识别号或完成和提交STRT组织特有的其他号码或代码。</t>
  </si>
  <si>
    <t>DUNS番号、VAT番号、顧客固有識別子、またはSTRTに記入し提出する組織に一意のその他の番号・コード。</t>
  </si>
  <si>
    <r>
      <rPr>
        <sz val="11"/>
        <rFont val="Calibri"/>
        <family val="2"/>
      </rPr>
      <t>O número DUNS, NIPC, identificador específico do cliente ou outro número ou código exclusivo da organização que preenche e envia o STRT.</t>
    </r>
  </si>
  <si>
    <r>
      <rPr>
        <sz val="11"/>
        <rFont val="Calibri"/>
        <family val="2"/>
      </rPr>
      <t>La construction couvre une grande variété d'activités économiques, à savoir la construction, la conservation, la démolition, la rénovation et la réparation de structures, y compris les maisons, les installations industrielles, les aéroports, les routes, les ponts ou les stades. Les entreprises du secteur de la construction incluent des travailleurs indépendants, des contractuels, des fournisseurs de matériaux et des entreprises internationales d'ingénierie.</t>
    </r>
  </si>
  <si>
    <t>"Construcción" cubre un amplio rango de actividad económica, incluyendo la construcción, mantenimiento, demolición, renovación y reparación de estructuras incluidas casas, instalaciones industriales, aeropuertos, carreteras, puentes y estadios. Las compañías del sector de la construcción pueden incluir individuos autoempleados, contratistas de mano de obra, proveedores de materiales y firmas internacionales de ingeniería.</t>
  </si>
  <si>
    <r>
      <rPr>
        <sz val="11"/>
        <rFont val="Calibri"/>
        <family val="2"/>
      </rPr>
      <t>Das Baugewerbe umfasst eine Vielzahl von wirtschaftlichen Tätigkeiten, wie Bau, Instandhaltung, Abbruch, Renovierung und Reparatur von Gebäuden, einschließlich Häuser, Industrieanlagen, Flughäfen, Straßen, Brücken und Stadien. Unternehmen im Baugewerbe können selbständige Personen, Construction Labor Contractors, Materiallieferanten und internationale Ingenieurbüros umfassen.</t>
    </r>
  </si>
  <si>
    <t>建筑业包含一系列经济活动，包括建造、维护、拆除、翻新与修复房屋、工业设施、机场、公路、桥梁和体育场等建筑物。建筑行业的企业也包括自雇者个人、劳工承包商、材料供应商和国际工程公司。</t>
  </si>
  <si>
    <t>建設は、住宅、産業施設、空港、道路、橋、スタジアムなどの建築、保守、取り壊し、改築、修理など広範な経済活動を対象とします。建設業の企業には、自営業の個人、業務委託者、資材供給者、国際エンジニアリング会社などが含まれます。</t>
  </si>
  <si>
    <r>
      <rPr>
        <sz val="11"/>
        <rFont val="Calibri"/>
        <family val="2"/>
      </rPr>
      <t>A construção engloba uma ampla variedade de atividades económicas, abrangendo a construção, manutenção, demolição, renovação e reparação de estruturas, incluindo habitações, instalações industriais, aeroportos, estradas, pontes e estádios. As empresas com atividade no setor da construção podem incluir trabalhadores em nome individual, fornecedores de mão-de-obra, fornecedores de materiais e empresas internacionais de engenharia.</t>
    </r>
  </si>
  <si>
    <r>
      <rPr>
        <sz val="11"/>
        <rFont val="Calibri"/>
        <family val="2"/>
      </rPr>
      <t>La servitude pour dettes, conformément à la Convention complémentaire de 1956 relative à l'abolition de l'esclavage des Nations Unies (ONU), est le statut ou la condition découlant d'un engagement par un débiteur de ses services personnels ou de ceux d'une personne sous son autorité à titre de garantie d'une dette, si la valeur de ces services, selon une évaluation raisonnable, n'est pas appliquée à la liquidation de la dette ou si la durée et la nature de ces services ne sont pas respectivement limitées et définies.</t>
    </r>
  </si>
  <si>
    <t>La "Servidumbre por deudas", de acuerdo con la Convención suplementaria sobre la abolición de la esclavitud de las Naciones Unidas (ONU) de 1956, es el estado o condición derivada de un compromiso por deuda de los servicios de una persona o de una persona bajo su control como garantía por una deuda, si el valor de estos servicios evaluados de forma razonable no se aplica a favor de la liquidación de la deuda o la duración y naturaleza de esos servicios no está respectivamente limitados y definidos.</t>
  </si>
  <si>
    <r>
      <rPr>
        <sz val="11"/>
        <rFont val="Calibri"/>
        <family val="2"/>
      </rPr>
      <t>Schuldknechtschaft laut der „Supplementary Convention on the Abolition of Slavery Convention“ (Zusätzliche Konvention zur Abschaffung von Sklaverei) der Vereinten Nationen (UN) von 1956 ist der Status oder Zustand, die sich aus einer Verpfändung des persönlichen Dienstes eines Schuldners oder einer Person unter seiner/ihrer Kontrolle als Sicherheit für eine Schuld ergibt, wenn der auf angemessene Weise beurteilte Wert dieser Dienste nicht zur Tilgung der Schuld angewandt wird oder die Länge und Art dieser Dienste nicht jeweils zeitlich begrenzt und definiert sind.</t>
    </r>
  </si>
  <si>
    <t>根据联合国1956年《废除奴隶制公约补充公约》定义，债务奴是由债务人以个人服务或其控制下的人的服务作为保证，服务未进行合理估价用于清偿债务，或服务的长度和性质未经限制和界定而产生的状态或状况。</t>
  </si>
  <si>
    <t>国際連合（UN）1956年奴隷制度廃止補足条約による債務奴隷とは、負債の担保として、債務者本人または債務者が管理する者による個人的なサービスを債務者が誓約し、適度に査定されたこのようなサービスの価値が負債の清算に適用されなかったり、そのようなサービスの期間や性質が制限、定義されない場合に生じする身分または状態です。</t>
  </si>
  <si>
    <r>
      <rPr>
        <sz val="11"/>
        <rFont val="Calibri"/>
        <family val="2"/>
      </rPr>
      <t>A servidão por dívidas, de acordo com a Convenção Suplementar sobre a Abolição da Escravatura de 1956 da Organização das Nações Unidas (ONU), é o estado ou condição decorrente de um compromisso assumido por um devedor de prestar os seus serviços pessoais, ou os serviços de uma pessoa sob o seu controlo, como garantia de pagamento de uma dívida, se o valor desses serviços, de acordo com uma avaliação razoável, não for aplicado no sentido de liquidar a dívida e a duração e natureza desses serviços não estiverem respetivamente limitadas e definidas.</t>
    </r>
  </si>
  <si>
    <t>Direct (first tier) supplier is an organization or person that has been awarded a contract by the organization completing and submitting the STRT for the purpose of providing a product or service used in its supply chain.</t>
  </si>
  <si>
    <r>
      <rPr>
        <sz val="11"/>
        <rFont val="Calibri"/>
        <family val="2"/>
      </rPr>
      <t>Le fournisseur direct (de premier rang) est un organisme ou une personne ayant reçu un contrat par l'entreprise complétant et soumettant le STRT dans le but de fournir un produit ou un service utilisé dans sa chaîne d'approvisionnement.</t>
    </r>
  </si>
  <si>
    <r>
      <t xml:space="preserve">Un "Proveedor directo (primer nivel)" es una organización o persona a la que le ha otorgado un contrato la organización que completa y envía la </t>
    </r>
    <r>
      <rPr>
        <sz val="11"/>
        <rFont val="Calibri"/>
        <family val="2"/>
      </rPr>
      <t>STRT con el fin de proveer un producto o servicio usado en su cadena de suministro.</t>
    </r>
  </si>
  <si>
    <r>
      <rPr>
        <sz val="11"/>
        <rFont val="Calibri"/>
        <family val="2"/>
      </rPr>
      <t>Direkter Lieferant (erster Stufe) ist ein Unternehmen oder eine Person, dem/der ein Auftrag von einem die STRT ausfüllenden und einreichenden Unternehmen zu dem Zweck erteilt wurde, ein Produkt oder eine Dienstleistung zu liefern, das/die in der Lieferkette des Unternehmens verwendet wird.</t>
    </r>
  </si>
  <si>
    <t>直接（第一层）供应商是接受完成并提交STRT的组织的合同委托，为其供应链所使用产品或服务的组织或个人。</t>
  </si>
  <si>
    <t>供給元（一次サプライヤー）は、サプライチェーンで使用される製品やサービスを提供する目的で、STRTに記入し提出する組織による契約を獲得した組織、または人です。</t>
  </si>
  <si>
    <r>
      <rPr>
        <sz val="11"/>
        <rFont val="Calibri"/>
        <family val="2"/>
      </rPr>
      <t>Um fornecedor direto (primeiro escalão) é uma organização ou pessoa a quem foi adjudicado um contrato pela organização que preenche e envia o STRT com a finalidade de fornecer um produto ou serviço utilizado na cadeia logística da mesma.</t>
    </r>
  </si>
  <si>
    <t>Electronics and Electrical Products Manufacturing includes i) Computer and Electronic Product Manufacturing, and ii) Electrical Equipment, Appliance, and Component Manufacturing.</t>
  </si>
  <si>
    <r>
      <rPr>
        <sz val="11"/>
        <rFont val="Calibri"/>
        <family val="2"/>
      </rPr>
      <t>La fabrication de produits électroniques et électriques comprend i) la fabrication de produits informatiques et électroniques, et ii) la fabrication de matériel électrique, d’électroménager et de composants.</t>
    </r>
  </si>
  <si>
    <t>La "Fabricación de productos electrónicos y eléctricos" incluye i) la fabricación de productos electrónicos y de computadoras, y ii) la fabricación de equipos, artefactos y componentes eléctricos.</t>
  </si>
  <si>
    <r>
      <rPr>
        <sz val="11"/>
        <rFont val="Calibri"/>
        <family val="2"/>
      </rPr>
      <t>Die Fertigung von Elektronik und Elektronikprodukten umfasst i) die Fertigung von Computern und Elektronikprodukten und ii) die Fertigung von Elektrogeräten, Anlagen und Komponenten.</t>
    </r>
  </si>
  <si>
    <t>电子和电气产品制造包括i)计算机和电气产品制造，以及ii) 电子设备、电器和零件制造。</t>
  </si>
  <si>
    <t>電子電気製品製造には下記が含まれます。i) コンピューターと電子製品の製造、ii) 電気機器、電化製品、電気部品の製造。</t>
  </si>
  <si>
    <r>
      <rPr>
        <sz val="11"/>
        <rFont val="Calibri"/>
        <family val="2"/>
      </rPr>
      <t>O fabrico de produtos eletrónicos e elétricos inclui i) Fabrico de computadores e produtos eletrónicos, e ii) Fabrico de equipamentos elétricos, eletrodomésticos e componentes.</t>
    </r>
  </si>
  <si>
    <t>Employment agreements should include key terms and conditions of employment such as work description, wages, work location(s), living accommodations and associated costs, time off, roundtrip transportation arrangements if relevant, and grievance process. For companies in scope of the US Federal Acquisition Regulation final rule on Combating Trafficking in Persons, these agreements must be provided at least five days before an employee relocates and must include the key terms and conditions listed above plus a prohibition on charging recruitment fees as well as the content of applicable laws and regulations that prohibit trafficking in persons.</t>
  </si>
  <si>
    <t>Les contrats de travail devraient inclure les conditions d'emploi clés tels que la description du travail, les salaires, les lieux de travail, le(s) logement(s) et les coûts connexes, les congés, les arrangements de transport aller-retour, le cas échéant, et le processus de grief. Pour les entreprises visées par la Règle définitive de la Réglementation des Acquisitions fédérales aux États-Unis (Federal Acquisition Regulation) contre la traite des personnes, ces contrats doivent être fournis au moins cinq jours avant que l'employé ne déménage et doit inclure les conditions clés énumérées ci-dessus, ainsi qu’une interdiction de facturer des frais de recrutement, et le contenu des lois et règlements applicables qui interdisent la traite d’êtres humains.</t>
  </si>
  <si>
    <t>Los "Contratos de trabajo" deben incluir los términos y condiciones clave del empleo, tales como descripción del trabajo, salarios, lugar(es) de trabajo, alojamiento provisto y costos asociados, vacaciones, transporte de ida y vuelta puesto a disposición cuando corresponda y procedimiento de quejas. Para las compañías dentro del alcance de la Disposición definitiva de la Regulación Federal de Adquisiciones de los EE. UU. sobre el Combate del tráfico humano, estos contratos se deberán poner a disposición al menos cinco días antes de que el empleado se traslade y debe incluir los términos y condiciones clave listados antes, además de la prohibición de cobrar tasas de contratación, así como el contenido de las leyes y normativas correspondientes que prohíben el tráfico humano.</t>
  </si>
  <si>
    <r>
      <rPr>
        <sz val="11"/>
        <rFont val="Calibri"/>
        <family val="2"/>
      </rPr>
      <t>Arbeitsverträge sollten die wichtigsten Arbeitsbedingungen wie Beschreibung der Arbeit, Löhne, Arbeitsort(e), Wohnunterkünfte und damit verbundene Kosten, Auszeit, Transportvereinbarungen mit Rücktransport, falls zutreffend, und Beschwerdeverfahren enthalten. Unternehmen im Anwendungsbereich der endgültigen Regelung der „US Federal Acquisition Regulation“ (Beschaffungsrichtlinie der Vereinigten Staaten) zur Bekämpfung des Menschenhandels müssen diese Vereinbarungen mindestens fünf Tage vor dem Umzug eines Mitarbeiters bereitstellen, die diese vorstehend genannten wichtigsten Bedingungen enthalten müssen sowie das Verbot auf die Erhebung von Vermittlungsgebühren und den Inhalt der geltenden Gesetze und Vorschriften, die den Menschenhandel verbieten.</t>
    </r>
  </si>
  <si>
    <t>雇佣协议应包括岗位说明、工资、工作地点、住宿及相关成本、假期、必要的往返交通安排以及申诉流程等雇佣的关键条款和条件。对于《美国联邦采购条例对打击人口贩卖的最终规定》管辖范围内的企业，这些协议必须在员工调至工作地点至少5天前提供，必须包含上述关键条款和条件，以及禁止收取雇佣费用和人口贩卖的相应法律法规内容。</t>
  </si>
  <si>
    <t>雇用契約書には、作業の説明、賃金、勤務地、居住施設と関連費用、休暇、（必要な場合は）往復の交通の手配、苦情申立プロセスなど、主要な諸条件が含まれていなければなりません。米国連邦政府調達規則最終規則、人身取引対策の対象となる企業は、従業員が移転する最低でも5日前にこれらの契約書を提供し、上記の主要条件、および斡旋料金の課金の禁止、人身取引を禁止する該当法令の内容を記載しなければなりません。</t>
  </si>
  <si>
    <r>
      <rPr>
        <sz val="11"/>
        <rFont val="Calibri"/>
        <family val="2"/>
      </rPr>
      <t>Os contratos de trabalho deverão incluir termos e condições essenciais do emprego, tais como descrição do trabalho, salários, local(ais) de trabalho, condições de alojamento e custos associados, períodos de descanso, disposições sobre o transporte de ida e volta, se relevante, e processos para a apresentação de queixas. No caso das empresas abrangidas pela US Federal Acquisition Regulation final rule on Combating Trafficking in Persons, estes contratos têm de ser facultados, pelo menos, cinco dias antes de um funcionário ser transferido e têm de incluir os termos e condições essenciais indicados acima, bem como uma proibição da cobrança de taxas de recrutamento e o teor das leis e regulamentos aplicáveis que proíbem o tráfico de pessoas.</t>
    </r>
  </si>
  <si>
    <r>
      <rPr>
        <sz val="11"/>
        <rFont val="Calibri"/>
        <family val="2"/>
      </rPr>
      <t>Les industries extractives/d’extraction et de production de métaux de base se rapportent à l'extraction de minéraux et d'autres matériaux géologiques de la terre, ainsi qu’au traitement de ces matériaux. Les minéraux et les produits minéraux résultant de l'exploitation minière sont essentiels pour divers secteurs, y compris la technologie, l'électronique, la joaillerie, la construction et la fabrication.</t>
    </r>
  </si>
  <si>
    <t>La "Extracción/minería y producción metalúrgica básica" refiere a la extracción de minerales y otros materiales geológicos de la tierra, así como el procesamiento de dichos materiales. Los minerales y productos minerales producidos mediante la minería son críticos para una diversidad de sectores, incluyendo el tecnológico, electrónica, joyería, construcción y producción.</t>
  </si>
  <si>
    <r>
      <rPr>
        <sz val="11"/>
        <rFont val="Calibri"/>
        <family val="2"/>
      </rPr>
      <t>Rohstoffe/Bergbau und Produktion von Grundmetallen beziehen sich auf den Abbau von Mineralien und anderen geologischen Materialien aus der Erde sowie auf die Verarbeitung dieser Materialien. Die durch den Bergbau produzierten Mineralien und Mineralprodukte sind entscheidend für eine Vielzahl von Sektoren wie Technologie, Elektronik, Schmuck, Baugewerbe und Fertigung.</t>
    </r>
  </si>
  <si>
    <t>采矿与基本金属生产指矿物和其他地球地质材料的开采以及对这些材料的处理。通过采矿生产的矿物和矿产品对技术、电气、珠宝、建筑和制造等许多行业至关重要。</t>
  </si>
  <si>
    <t>採取・採鉱・金属基礎生産は、金属やその他の地質物質の採掘、およびそれら金属の加工をさします。採鉱によって生産された鉱物や鉱物性生産品は、技術やエレクトロニクス、宝石、建設、製造など様々な業界にとって非常に重要なものです。</t>
  </si>
  <si>
    <r>
      <rPr>
        <sz val="11"/>
        <rFont val="Calibri"/>
        <family val="2"/>
      </rPr>
      <t>A extração/mineração e produção metalúrgica básica referem-se à extração de minerais e outros materiais geológicos da terra, bem como ao processamento destes materiais. Os minerais e produtos minerais produzidos através da mineração são cruciais para uma variedade de setores, incluindo a tecnologia, a eletrónica, a joalharia, a construção e a indústria fabril.</t>
    </r>
  </si>
  <si>
    <t>Fishing and Aquaculture includes wild caught fishing, farm fishing (aquaculture) and fish processing. Fishing is the capture of aquatic organisms in marine, coastal and inland areas. Aquaculture is the farming of aquatic organisms, including fish, molluscs, crustaceans and aquatic plants. Farming implies some form of intervention in the rearing process to enhance production, such as regular stocking, feeding, protection from predators, etc. Farming also implies individual or corporate ownership of the stock being cultivated.</t>
  </si>
  <si>
    <r>
      <rPr>
        <sz val="11"/>
        <rFont val="Calibri"/>
        <family val="2"/>
      </rPr>
      <t>La pêche et l'aquaculture comprennent la pêche sauvage, la pêche agricole (aquaculture) et la transformation du poisson. La pêche est la capture d'organismes aquatiques dans les zones marines, côtières et intérieures. L'aquaculture correspond à l'élevage d'organismes aquatiques, y compris les poissons, les mollusques, les crustacés et les plantes aquatiques. L’élevage implique une forme d'intervention dans le processus pour améliorer la production, comme le stockage régulier, l'alimentation, la protection contre les prédateurs, etc. L'élevage implique également la propriété individuelle ou corporative du stock cultivé.</t>
    </r>
  </si>
  <si>
    <t>La "Pesca y acuacultura" incluye la pesca en estado silvestre, la piscifactoría (acuacultura) y el procesamiento del pescado. La "Pesca" es la captura de organismos acuáticos en áreas marinas, costeras y en aguas interiores. La "Acuacultura" es el cultivo de organismos acuáticos, incluyendo peces, moluscos, crustáceos y plantas acuáticas. "Cultivo" implica algún tipo de intervención en el proceso de desarrollo para mejorar la producción, tal como el mantenimiento de poblaciones, la alimentación, la protección de depredadores, etc. El cultivo también implica la propiedad individual o corporativa de los organismos cultivados.</t>
  </si>
  <si>
    <r>
      <rPr>
        <sz val="11"/>
        <rFont val="Calibri"/>
        <family val="2"/>
      </rPr>
      <t>Zu Fischerei und Aquakultur gehören Fischfang, Aquafarming (Aquakultur) und Fischverarbeitung. Das Fischen ist der Fang von Wasserorganismen in Meeren, Küstengebieten und Binnengewässern. Die Aquakultur ist die Aufzucht von Wasserorganismen, einschließlich Fischen, Weichtieren, Krebstieren und Wasserpflanzen. Züchten beinhalten eine Art von Intervention in den Aufzuchtprozess, um die Produktion zu verbessern, wie beispielsweise regelmäßigen Besatz, Fütterung, Schutz vor natürlichen Feinden usw. Züchten beinhaltet außerdem, dass sich die kultivierten Bestände im Besitz einer Einzelperson oder eines Unternehmens befinden.</t>
    </r>
  </si>
  <si>
    <t>渔业和水产养殖包括野生捕鱼、渔场养鱼（水产养殖）和鱼类加工。捕鱼是对海洋、沿海和内陆地区水生生物的捕获。水产养殖是包括鱼类、软体动物、甲壳类和水生植物在内的水生生物的养殖。养鱼意味着在饲养过程中采取某种形式的干预措施增加生产，例如定期放养、饲养、避免捕食者捕获等。养鱼也意味着个人或公司对所养殖的鱼群的所有权。</t>
  </si>
  <si>
    <t>漁業・水産養殖は、野生及び養殖（水産養殖）の漁業、および水産加工を含みます。漁業とは、海洋、沿岸、内陸部での水生生物の捕獲です。水産養殖は、魚類、軟体動物、甲殻類、水生植物など水生生物の養殖です。養殖は、定期的な増殖、給餌、外敵からの保護など生産を増大するための飼育プロセスに何らかの介入を行うことを暗示します。養殖は、養殖する資源を個人または企業が所有していることも意味します。</t>
  </si>
  <si>
    <r>
      <rPr>
        <sz val="11"/>
        <rFont val="Calibri"/>
        <family val="2"/>
      </rPr>
      <t>As pescas e aquicultura incluem a captura de peixe na natureza, a captura de peixe em viveiros (aquicultura) e o processamento de peixe. A pesca é a captura de organismos aquáticos em áreas marítimas, costeiras ou interiores. A aquicultura consiste na criação de organismos aquáticos em viveiros, incluindo peixe, moluscos, crustáceos e plantas aquáticas. A criação em viveiros implica alguma forma de intervenção no processo de criação para melhorar a produção, como o povoamento regular, a alimentação, a proteção contra predadores, etc. A criação em viveiros também implica a posse por pessoa singular ou coletiva do lote cultivado.</t>
    </r>
  </si>
  <si>
    <t>Forced labor, in accordance with the International Labour Organization (ILO) Forced Labour Convention, 1930 (No.29), is all work and service which is exacted from any person under the menace of any penalty and for which the said person has not offered herself or himself voluntarily. As defined by the ILO, forced labor is an umbrella term that includes slavery, slave-like practices, various forms of debt bondage, human trafficking – also called modern slavery – and other practices.</t>
  </si>
  <si>
    <t>Le travail forcé, conformément à la Convention sur le travail forcé de l'Organisation internationale du travail (OIT), 1930 (n° 29), se définit par tout travail ou service qui est exigé de toute personne sous la menace d'une peine et pour lequel ladite personne n'a pas offert ses services de manière volontaire. Comme le défini l'OIT, le travail forcé est un terme générique qui comprend l'esclavage, les pratiques apparentées à l'esclavage, diverses formes de servitude pour dettes, la traite d’êtres humains (également appelée l'esclavage moderne), et d'autres pratiques.</t>
  </si>
  <si>
    <t>El "Trabajo forzado", de acuerdo con la Convención de Trabajo Forzado de 1930 (Nº 29) de la Organización Internacional del Trabajo (OIT), se define como todo trabajo y servicio que se obtiene de cualquier persona bajo amenaza de cualquier pena y para el cual dicha persona no se ha ofrecido a si misma de forma voluntaria. Tal como lo define la OIT, el trabajo forzado es un término genérico que incluye a la esclavitud, prácticas similares a la esclavitud, varias formas de servidumbre por deudas, tráfico humano (también llamado esclavitud moderna) y otras prácticas.</t>
  </si>
  <si>
    <r>
      <rPr>
        <sz val="11"/>
        <rFont val="Calibri"/>
        <family val="2"/>
      </rPr>
      <t>Zwangsarbeit laut der „Forced Labour Convention“ (Übereinkommen über Zwangsarbeit) (Nr. 29) der Internationalen Arbeitsorganisation (ILO) von 1930 ist jede Art von Arbeit und Dienst, die/der von einer Person unter Androhung von Strafe ausgeübt wird und für die/den sich die besagte Person nicht freiwillig angeboten hat. Laut der Definition der ILO ist Zwangsarbeit ein Überbegriff, der Sklaverei, Sklaverei-ähnliche Praktiken, verschiedene Formen der Schuldenknechtschaft, Menschenhandel – auch als moderne Sklaverei bezeichnet – und andere Praktiken umfasst.</t>
    </r>
  </si>
  <si>
    <t>根据国际劳工组织（劳工组织）1930年《强迫劳动公约》（第29号）的定义，强制劳动是任何人因任何处罚受到威胁，非自愿所提供的工作和服务。按照国际劳工组织的定义，强迫劳动是一个概括术语，包括奴隶制、类似奴隶做法、各种形式的债役、人口贩运（也称为现代奴隶制）和其他做法。</t>
  </si>
  <si>
    <t>国際労働機関（ILO）の1930年強制労働条約（第29号）による強制労働とは、処罰の脅威によって強制され、また自らが任意に申し出たものでないすべての労働のことです。ILOの定義によると、強制労働は奴隷、奴隷制類似慣行、様々な形態での債務奴隷、人身取引（現代奴隷とも呼ばれる）、その他の慣行を含む総称です。</t>
  </si>
  <si>
    <r>
      <rPr>
        <sz val="11"/>
        <rFont val="Calibri"/>
        <family val="2"/>
      </rPr>
      <t>Trabalho forçado, de acordo com a Convenção sobre o Trabalho Forçado de 1930 (N.º 29) da Organização Internacional do Trabalho (OIT), é todo o trabalho e serviço exigido de uma pessoa sob a ameaça de sanção e para o qual a referida pessoa não se tenha oferecido voluntariamente. Conforme definido pela OIT, trabalho forçado é um termo generalista que inclui escravatura, práticas análogas à escravatura, várias formas de servidão por dívidas, tráfico de seres humanos - também designado por escravatura moderna - e outras práticas.</t>
    </r>
  </si>
  <si>
    <t>Forestry refers to the growing and harvesting of timber. Work in this sector includes cutting down trees with hand-held tools or felling machines, dragging logs with tractors, separating and classifying logs, and grading logs according to specific characteristics, and inspecting relevant equipment.</t>
  </si>
  <si>
    <r>
      <rPr>
        <sz val="11"/>
        <rFont val="Calibri"/>
        <family val="2"/>
      </rPr>
      <t>La foresterie renvoie à la culture et à la récolte du bois. Le travail, dans ce secteur, consiste à abattre des arbres avec des outils portatifs ou de gros engins, traîner des bûches à l’aide de tracteurs, séparer et classer des bûches selon leurs caractéristiques et inspecter les équipements appropriés.</t>
    </r>
  </si>
  <si>
    <t>La "Forestación" refiere al cultivo y cosecha de madera. El trabajo en este sector incluye la tala de árboles con herramientas manuales o máquinas, el traslado de troncos con tractores, la separación y clasificación de troncos y la calificación de troncos según características específicas, y la inspección del equipamiento correspondiente.</t>
  </si>
  <si>
    <r>
      <rPr>
        <sz val="11"/>
        <rFont val="Calibri"/>
        <family val="2"/>
      </rPr>
      <t>Die Forstwirtschaft bezieht sich auf das Anbauen und Ernten von Holz. Die Arbeit in diesem Sektor umfasst das Fällen von Bäumen mit handbetriebenen Werkzeugen oder Baumfällmaschinen, das Ziehen von Stämmen mit Traktoren, das Trennen und Einstufen von Stämmen sowie das Bewerten von Stämmen nach bestimmten Merkmalen und das Überprüfen der relevanten Ausrüstung.</t>
    </r>
  </si>
  <si>
    <t>林业是指木材的种植和收获。该行业的工作包括用手持式工具或砍伐机械砍伐树木，用拖拉机拖拽原木，根据具体特点分离、分类原木并对其分级，以及检查相关设备。</t>
  </si>
  <si>
    <t>林業は、木材の育成と伐採をさします。この業界での作業には、手持ち道具や伐採装置での伐採、トラクターでの集材、木材の選別と分類、関連器具の点検などが含まれます。</t>
  </si>
  <si>
    <r>
      <rPr>
        <sz val="11"/>
        <rFont val="Calibri"/>
        <family val="2"/>
      </rPr>
      <t>Silvicultura refere-se à plantação e corte de madeira. O trabalho neste setor inclui cortar árvores com ferramentas portáteis ou maquinaria de abate de árvores, arrastar cepos com tratores, separar, classificar e graduar cepos de acordo com características específicas e inspecionar equipamentos relevantes.</t>
    </r>
  </si>
  <si>
    <r>
      <rPr>
        <sz val="11"/>
        <rFont val="Calibri"/>
        <family val="2"/>
      </rPr>
      <t>La santé intègre la vaste gamme de services fournis par les hôpitaux, les cabinets infirmiers, les laboratoires de diagnostic, les pharmacies et autres du secteur. Cela comprend également la fabrication de matériel de soins de santé.</t>
    </r>
  </si>
  <si>
    <t>La "Salud" incluye la amplia gama de servicios brindados por hospitales, asilos, laboratorios de diagnóstico, farmacias y otros en la industria de la salud. También incluye la fabricación de equipamiento sanitario.</t>
  </si>
  <si>
    <r>
      <rPr>
        <sz val="11"/>
        <rFont val="Calibri"/>
        <family val="2"/>
      </rPr>
      <t>Das Gesundheitswesen umfasst die breite Palette von Dienstleistungen, die von Krankenhäusern, Pflegeheimen, diagnostischen Laboratorien, Apotheken und anderen im Gesundheitswesen bereitgestellt werden. Dazu zählen ebenfalls Geräte im Gesundheitswesen.</t>
    </r>
  </si>
  <si>
    <t>医疗保健包括医院、疗养院、诊断实验室、药店等医疗行业机构提供的大量各类服务，还包括医疗保健设备制造。</t>
  </si>
  <si>
    <t>医療は、病院、養護施設、臨床検査室、薬局、その他の医療産業の職種によって提供される非常に広範なサービスを含んでいます。医療器具製造も含みます。</t>
  </si>
  <si>
    <r>
      <rPr>
        <sz val="11"/>
        <rFont val="Calibri"/>
        <family val="2"/>
      </rPr>
      <t>Os cuidados de saúde incluem o vasto leque de serviços prestados por hospitais, casas de repouso, laboratórios de diagnóstico, farmácias e outros na indústria dos cuidados de saúde. Também inclui o fabrico de equipamentos de cuidados de saúde.</t>
    </r>
  </si>
  <si>
    <t>Hospitality refers to those industries that provide food, accommodation, tourism and leisure services, and in particular focuses on the hotel, food service and tourism industries.</t>
  </si>
  <si>
    <r>
      <rPr>
        <sz val="11"/>
        <rFont val="Calibri"/>
        <family val="2"/>
      </rPr>
      <t>L'hôtellerie concerne ces industries qui fournissent des services de restauration, d'hébergement, de tourisme et de loisirs, et se concentre en particulier sur les services hôteliers, alimentaires et touristiques.</t>
    </r>
  </si>
  <si>
    <t>"Turismo" refiere a las industrias que brindan servicios de alimentación, alojamiento, turismo y recreación, y en particular se enfoca en las industrias de hotelería, alimentación y turismo.</t>
  </si>
  <si>
    <r>
      <rPr>
        <sz val="11"/>
        <rFont val="Calibri"/>
        <family val="2"/>
      </rPr>
      <t>Gastgewerbe bezieht sich auf die Branchen, die Nahrung, Unterkunft, Tourismus und Freizeitdienste anbieten, und konzentriert sich insbesondere auf das Hotelgewerbe, Gastronomie und die Tourismusbranche.</t>
    </r>
  </si>
  <si>
    <t>观光服务业是指提供食物、住宿、旅游和休闲服务的行业，特别是酒店、餐饮服务业和旅游业。</t>
  </si>
  <si>
    <t>ホスピタリティは、飲食物、宿泊、観光、レジャーサービスの提供、特にホテル、外食産業、観光産業などをさします。</t>
  </si>
  <si>
    <r>
      <rPr>
        <sz val="11"/>
        <rFont val="Calibri"/>
        <family val="2"/>
      </rPr>
      <t>A restauração refere-se às indústrias que prestam serviços alimentares, de acomodação, de turismo e lazer, focando-se em particular nas indústrias hoteleira, de serviços alimentares e do turismo.</t>
    </r>
  </si>
  <si>
    <t>Housekeeping and facilities operation refers to the services involved in the basic operation and maintenance of facilities, including janitorial services, laundry services, grounds maintenance, guarding/security services, and waste management services.</t>
  </si>
  <si>
    <r>
      <rPr>
        <sz val="11"/>
        <rFont val="Calibri"/>
        <family val="2"/>
      </rPr>
      <t>L'entretien et la maintenance font référence aux services impliqués dans la maintenance et l’entretien de base des installations, y compris les services de conciergerie, de blanchisserie, d'entretien de terrains, de gardiennage/sécurité et de gestion des déchets.</t>
    </r>
  </si>
  <si>
    <t>"Limpieza y mantenimiento de establecimientos" refiere a los servicios involucrados en el funcionamiento y mantenimiento básico de instalaciones, incluidos los servicios de conserjería, lavandería, mantenimiento, jardinería, servicios de vigilancia/seguridad y servicios de gestión de residuos.</t>
  </si>
  <si>
    <r>
      <rPr>
        <sz val="11"/>
        <rFont val="Calibri"/>
        <family val="2"/>
      </rPr>
      <t>Hauswirtschaft und Betrieb von Anlagen bezieht sich auf die Dienstleistungen, die am grundlegenden Betrieb und Wartung von Einrichtungen beteiligt sind, einschließlich Hausmeisterdienste, Wäschereidienstleistungen, Anlagenpflege, Bewachung/Sicherheitsdienste und Entsorgungsdienstleistungen.</t>
    </r>
  </si>
  <si>
    <t>管家和设施运行是指设施的基本运行与维护所涉及的服务，包括清洁服务、洗衣服务、场地维护、保卫/安全服务和废物管理服务。</t>
  </si>
  <si>
    <t>清掃・施設サービス業は、清掃サービスやランドリーサービス、構内整備、警備・保安サービス、廃棄物管理サービスなど、施設の基本的な維持管理に関連するサービスをさします。</t>
  </si>
  <si>
    <r>
      <rPr>
        <sz val="11"/>
        <rFont val="Calibri"/>
        <family val="2"/>
      </rPr>
      <t>Os serviços domésticos e exploração de instalações referem-se aos serviços envolvidos na exploração e manutenção básicas de instalações, incluindo serviços de limpeza, serviços de lavandaria, manutenção de terrenos, serviços de guarda/segurança e serviços de tratamento de resíduos.</t>
    </r>
  </si>
  <si>
    <t>Includes housing that has been provided or arranged for employees indirectly by recruiters or directly by the organization completing and submitting the STRT.</t>
  </si>
  <si>
    <r>
      <rPr>
        <sz val="11"/>
        <rFont val="Calibri"/>
        <family val="2"/>
      </rPr>
      <t>Comprend l’hébergement qui a été organisé ou fourni à l’employé indirectement par les recruteurs ou directement par l'entreprise complétant et soumettant le STRT.</t>
    </r>
  </si>
  <si>
    <r>
      <t xml:space="preserve">Incluye el alojamiento provisto o dispuesto para los empleados indirectamente por los reclutadores o directamente por la organización que completa y envía la </t>
    </r>
    <r>
      <rPr>
        <sz val="11"/>
        <rFont val="Calibri"/>
        <family val="2"/>
      </rPr>
      <t>STRT.</t>
    </r>
  </si>
  <si>
    <r>
      <rPr>
        <sz val="11"/>
        <rFont val="Calibri"/>
        <family val="2"/>
      </rPr>
      <t>Umfasst Unterbringung, die Mitarbeitern indirekt von den Personalbeschaffern oder direkt durch das die STRT ausfüllende und einreichende Unternehmen bereitgestellt oder arrangiert wird.</t>
    </r>
  </si>
  <si>
    <t>包括由招聘方间接或由完成和提交STRT的组织直接为员工提供或安排的住宿。</t>
  </si>
  <si>
    <t>人材紹介事業者により間接的、またはSTRTに記入し提出する組織によって直接的に従業員に提供された、または手配された宿泊施設を含みます。</t>
  </si>
  <si>
    <r>
      <rPr>
        <sz val="11"/>
        <rFont val="Calibri"/>
        <family val="2"/>
      </rPr>
      <t>Inclui alojamento que tenha sido oferecido ou disponibilizado para os funcionários indiretamente por angariadores ou diretamente pela organização que preenche e envia o STRT.</t>
    </r>
  </si>
  <si>
    <t>Human trafficking, in accordance with the United Nations (UN) Palermo Protocol of 2000, is the recruitment, transportation, transfer, harboring, or receipt of persons by improper means (such as force, abduction, fraud, or coercion) for the purpose of exploitation. Exploitation can include sexual exploitation, forced labor or services, slavery or practices similar to slavery, servitude or the removal of organs. As defined by the UN, human trafficking is an umbrella term covering different forms. The International Labour Organization (ILO) also calls human trafficking “modern slavery” when done for the purposes of forced labor.</t>
  </si>
  <si>
    <r>
      <rPr>
        <sz val="11"/>
        <rFont val="Calibri"/>
        <family val="2"/>
      </rPr>
      <t>La traite d’êtres humains, conformément au Protocole de Palerme de 2000 de l'Organisation des Nations Unies (NU), est le recrutement, le transport, le transfert, l'accueil ou la réception de personnes par des moyens inappropriés (comme la force, l'enlèvement, la fraude ou la coercition) à des fins d’exploitation. L'exploitation peut inclure l'exploitation sexuelle, le travail ou les services forcés, l'esclavage ou des pratiques apparentées à l'esclavage, la servitude ou le vol d’organes. Selon la définition de l'ONU, la traite des êtres humains est un terme générique couvrant différentes formes. L'Organisation internationale du travail (OIT) appelle également la traite d'êtres humains « l'esclavage moderne » lorsqu'il s’agit de travail forcé.</t>
    </r>
  </si>
  <si>
    <t>El "Tráfico humano", según el Protocolo de Palermo de las Naciones Unidas (ONU) del año 2000, es el reclutamiento, transporte, transferencia, hospedaje o recepción de personas por medios indebidos (tales como la fuerza, el secuestro, fraude o coerción) con el propósito de su explotación. La explotación puede incluir la explotación sexual, trabajo o servicios forzados, esclavitud o prácticas similares a la esclavitud, servidumbre o la extracción de órganos. Como lo define la ONU, el tráfico humano es un término genérico que cubre distintas formas. La Organización Internacional del Trabajo (OIT) también llama al tráfico humano "esclavitud moderna" cuando se efectúa con fines de trabajo forzado.</t>
  </si>
  <si>
    <r>
      <rPr>
        <sz val="11"/>
        <rFont val="Calibri"/>
        <family val="2"/>
      </rPr>
      <t>Menschenhandel laut dem „Palermo Protocol of 2000“ (Palermo-Protokoll von 2000) der Vereinten Nationen (UN) ist die Anwerbung, der Transport, die Übertragung, Beherbergung oder der Empfang von Personen durch unlautere Mittel (wie zum Beispiel Gewalt, Entführung, Betrug oder Zwang) zum Zweck der Ausbeutung. Ausbeutung kann sexuelle Ausbeutung, Zwangsarbeit oder erzwungene Dienstleistungen, Sklaverei oder Sklaverei-ähnliche Praktiken, Leibeigenschaft oder Entnahme von Organen umfassen. Laut der Definition der UN ist Menschenhandel ein Überbegriff, der verschiedene Formen abdeckt. Die Internationale Arbeitsorganisation (ILO) bezeichnet den Menschenhandel auch als „moderne Sklaverei“, wenn er zum Zweck der Zwangsarbeit geschieht.</t>
    </r>
  </si>
  <si>
    <t>根据2000年《联合国巴勒莫议定书》的定义，人口贩卖是以剥削为目的通过不正当手段（如强迫、绑架、欺诈或胁迫）进行的人员招聘、运送、转移、窝藏或接收。剥削可以包括性剥削、强迫劳动或服务、奴隶制或类似奴隶制做法、奴役或器官移除的做法。根据联合国的定义，人口贩卖是涵盖不同形式的概括术语。国际劳工组织（劳工组织）也将以强迫劳动为目的的人口贩卖称为“现代奴隶制”。</t>
  </si>
  <si>
    <t>国際連合（UN）2000年パレルモ議定書による人身取引とは、搾取の目的で、不正な手段（暴力、誘拐、詐欺、強制）で人を獲得、輸送、引き渡し、蔵匿、または収受することを言います。搾取には、性的搾取、強制的な労働や役務の提供、奴隷化もしくはこれに類する行為、隷属または臓器の摘出を含みます。UNが定義したように、人身取引は様々な形態を含む総称です。国際労働機関は、人身取引が強制労働の目的で行われる場合、「現代奴隷」とも呼んでいます。</t>
  </si>
  <si>
    <r>
      <rPr>
        <sz val="11"/>
        <rFont val="Calibri"/>
        <family val="2"/>
      </rPr>
      <t>O tráfico de seres humanos, de acordo com o Protocolo de Palermo de 2000 da ONU, consiste no recrutamento, transporte, transferência, acomodação ou receção de pessoas por meios impróprios (como pela força, por rapto, fraude ou coerção) para fins de exploração. A exploração pode incluir exploração sexual, trabalho ou serviços forçados, escravatura ou práticas análogas à escravatura, servidão ou remoção de órgãos. Conforme definido pela ONU, "tráfico de seres humanos" é um termo generalista que abrange diferentes formas. A Organização Internacional do Trabalho (OIT) também designa o tráfico de seres humanos por "escravatura moderna" quando é feito para fins de trabalho forçado.</t>
    </r>
  </si>
  <si>
    <t>Low-skilled work is work associated with a limited skill set or minimal economic value for the work performed. Low-skilled workers are generally not required to have more than a high school diploma, and typically earn small wages.</t>
  </si>
  <si>
    <r>
      <rPr>
        <sz val="11"/>
        <rFont val="Calibri"/>
        <family val="2"/>
      </rPr>
      <t>Le travail peu qualifié est un travail associé à un ensemble de compétences limité ou à une valeur économique minimale pour le travail effectué. Les travailleurs peu qualifiés ne sont généralement pas tenus d'avoir plus qu'un diplôme d'études secondaires, et ils gagnent généralement de petits salaires.</t>
    </r>
  </si>
  <si>
    <t>El "Trabajo poco calificado" es trabajo asociado con un conjunto limitado de competencias o de mínimo valor económico del trabajo realizado. Los trabajadores poco calificados generalmente no necesitan tener más que un diploma de educación secundaria, y típicamente perciben salarios bajos.</t>
  </si>
  <si>
    <r>
      <rPr>
        <sz val="11"/>
        <rFont val="Calibri"/>
        <family val="2"/>
      </rPr>
      <t>Niedrigqualifizierte Arbeit ist Arbeit, die mit begrenzten fachlichen Fähigkeiten oder minimalen wirtschaftlichen Wert für die geleistete Arbeit verbunden ist. Niedrigqualifizierte Arbeiter müssen in der Regel nicht mehr als einen Schulabschluss vorweisen und erhalten normalerweise geringe Löhne.</t>
    </r>
  </si>
  <si>
    <t>低技能劳动是涉及技能有限或经济价值最低的工作。低技能工人通常不需要高中以上文凭，且工资很低。</t>
  </si>
  <si>
    <t>未熟練労働は、限られた技術に関連する労働、または行う仕事の経済価値が最少である労働です。未熟練労働者は、一般的に高校卒業以上の学歴を必要とせず、一般的に賃金が低額です。</t>
  </si>
  <si>
    <r>
      <rPr>
        <sz val="11"/>
        <rFont val="Calibri"/>
        <family val="2"/>
      </rPr>
      <t>Trabalho não qualificado é o trabalho associado a um conjunto limitado de competências ou a um valor económico mínimo para o trabalho realizado. Geralmente, não se exige aos trabalhadores não qualificados que tenham completado mais do que o ensino secundário e, normalmente, recebem baixos salários.</t>
    </r>
  </si>
  <si>
    <t>Modern slavery, in accordance with Guidance issued by the UK Home Office, is a term that encapsulates slavery, servitude and forced or compulsory labour; and human trafficking. The UK Home Office uses a different definition of human trafficking than the one used in this template. The International Labour Organization (ILO) calls human trafficking “modern slavery” when done for the purposes of forced labor.</t>
  </si>
  <si>
    <r>
      <rPr>
        <sz val="11"/>
        <rFont val="Calibri"/>
        <family val="2"/>
      </rPr>
      <t>L'esclavage moderne, conformément à la directive délivrée par le ministère de l'intérieur britannique, est un terme qui englobe l'esclavage, la servitude et le travail forcé ou obligatoire ; et la traite des êtres humains. Le ministère de l'intérieur britannique propose une autre définition de la traite des êtres humains que celle utilisée dans ce modèle. L'Organisation internationale du travail (OIT) appelle la traite d'êtres humains « l'esclavage moderne » lorsqu'il s’agit de travail forcé.</t>
    </r>
  </si>
  <si>
    <t>"Esclavitud moderna", de acuerdo con la Guía publicada por el Ministerio del Interior británico, es un término que engloba la esclavitud, servidumbre y trabajo forzado u obligatorio, y el tráfico humano. El Ministerio del Interior británico usa una definición de tráfico humano distinta a la usada en esta plantilla. La Organización Internacional del Trabajo (OIT) llama al tráfico humano "esclavitud moderna" cuando se realiza con fines de trabajo forzado.</t>
  </si>
  <si>
    <r>
      <rPr>
        <sz val="11"/>
        <rFont val="Calibri"/>
        <family val="2"/>
      </rPr>
      <t>Moderne Sklaverei ist laut der vom britischen Innenministerium veröffentlichten Richtlinie ein Begriff, der Sklaverei, Leibeigenschaft und Zwangs- oder Pflichtarbeit sowie Menschenhandel einschließt. Das britische Innenministerium verwendet eine andere Definition des Menschenhandels als die, die in dieser Vorlage verwendet wird. Die Internationale Arbeitsorganisation (ILO) bezeichnet den Menschenhandel als „moderne Sklaverei“, wenn er zum Zweck der Zwangsarbeit geschieht.</t>
    </r>
  </si>
  <si>
    <t>按照英国内政部发布的《指南》，现代奴隶制是一个涵盖奴隶制、奴役和强迫或强制劳动的术语；以及人口贩卖。英国内政部对人口贩卖的定义与本模板不同。国际劳工组织（ILO）将以强迫劳动为目的的人口贩卖称为“现代奴隶制”。</t>
  </si>
  <si>
    <t>英国内務省が発行したガイダンスによると、現代奴隷は奴隷、隷属状態、強制労働、人身取引を包括する用語です。英国内務省は、このテンプレートで使用されている人身取引とは異なる定義を使用しています。国際労働機関は、人身取引が強制労働の目的で行われる場合に「現代奴隷」と呼んでいます。</t>
  </si>
  <si>
    <r>
      <rPr>
        <sz val="11"/>
        <rFont val="Calibri"/>
        <family val="2"/>
      </rPr>
      <t>A escravatura moderna, de acordo com as linhas de orientação emitidas pelo Ministério da Administração Interna (Home Office) do Reino Unido, é um termo que abrange escravatura, servidão e trabalho forçado ou obrigatório; e tráfico de seres humanos. O Ministério da Administração Interna do Reino Unido utiliza uma definição de tráfico de seres humanos diferente da utilizada neste modelo. A Organização Internacional do Trabalho (OIT) designa o tráfico de seres humanos por "escravatura moderna" quando é feito para fins de trabalho forçado.</t>
    </r>
  </si>
  <si>
    <t>Migrant workers are people who leave home to find work outside of their hometown or home country. Migrant workers include both foreign and domestic (internal) migrant workers.</t>
  </si>
  <si>
    <r>
      <rPr>
        <sz val="11"/>
        <rFont val="Calibri"/>
        <family val="2"/>
      </rPr>
      <t>Les travailleurs migrants sont des personnes ayant abandonné leur foyer pour trouver du travail en dehors de leur ville natale ou de leur pays d'origine. Les travailleurs migrants sont des ressortissants étrangers ou domestiques (internes).</t>
    </r>
  </si>
  <si>
    <t>Los "Trabajadores migrantes" son personas que abandonan su hogar para buscar trabajo fuera de su pueblo o país natal. Los trabajadores migrantes incluyen tanto a los trabajadores migrantes extranjeros como domésticos (internos).</t>
  </si>
  <si>
    <r>
      <rPr>
        <sz val="11"/>
        <rFont val="Calibri"/>
        <family val="2"/>
      </rPr>
      <t>Wanderarbeiter sind Menschen, die ihre Heimat verlassen, um Arbeit außerhalb ihres Heimatwohnortes oder Heimatlandes zu finden. Wanderarbeiter umfassen ausländische und inländische Wanderarbeiter.</t>
    </r>
  </si>
  <si>
    <t>外来务工人员指离开家乡在外地或外国找工作的人口。外来务工人员包括外国和本国外来务工人口。</t>
  </si>
  <si>
    <t>出稼ぎ労働者とは、自分の故郷や自国の外で仕事を見つけるために、家を離れる人です。出稼ぎ労働者は、外国からと国内の出稼ぎ労働者を含みます。</t>
  </si>
  <si>
    <r>
      <rPr>
        <sz val="11"/>
        <rFont val="Calibri"/>
        <family val="2"/>
      </rPr>
      <t>Trabalhadores migrantes são pessoas que saem de casa para procurar trabalho fora da sua cidade natal ou país de origem. Os trabalhadores migrantes incluem trabalhadores migrantes estrangeiros e domésticos (internos).</t>
    </r>
  </si>
  <si>
    <t>A policy refers to documented guidelines or rules of conduct within an organization. Human rights-related policies generally fall into two categories: stand-alone statements and policies that are integrated within a company’s wider standards literature (e.g. employee codes of conduct and ethical sourcing standards).</t>
  </si>
  <si>
    <r>
      <rPr>
        <sz val="11"/>
        <rFont val="Calibri"/>
        <family val="2"/>
      </rPr>
      <t>Une politique se réfère à des lignes directrices documentées ou des règles de conduite au sein d'un organisme. Les politiques relatives aux droits de l'homme se répartissent généralement en deux catégories : déclarations autonomes et politiques qui sont intégrées dans la documentation des normes, au sens large, d'une entreprise (par exemple, les codes de conduite des employés et les normes d'approvisionnement éthique).</t>
    </r>
  </si>
  <si>
    <t>Una "política" refiere a lineamientos o normas de conducta documentadas dentro de una organización. Las políticas relativas a los derechos humanos generalmente caen en dos categorías: declaraciones y políticas aisladas que están integradas dentro de la documentación general de estándares de la compañía (p.ej. códigos de conducta de empleados y estándares de suministro ético).</t>
  </si>
  <si>
    <r>
      <rPr>
        <sz val="11"/>
        <rFont val="Calibri"/>
        <family val="2"/>
      </rPr>
      <t>Eine Richtlinie bezieht sich auf dokumentierte Grundsätze oder Verhaltensregeln innerhalb eines Unternehmens. Auf Menschenrecht bezogene Richtlinien fallen in der Regel in zwei Kategorien: eigenständige Aussagen und Richtlinien, die in die weitere Standardliteratur eines Unternehmens integriert sind (z. B. Verhaltenskodizes für Mitarbeiter und ethische Beschaffungsstandards).</t>
    </r>
  </si>
  <si>
    <t>一项政策是指组织内归档的指南或行为规则。与人权有关的政策通常分为两类：独立的声明和纳入公司更广泛标准文献的政策（例如员工行为准则和道德外包标准）。</t>
  </si>
  <si>
    <t>方針は、組織内での文書化されたガイドラインまたは行動規範をさします。人権関連の方針は、一般的に2つのカテゴリに分類されます。人権だけに関するステートメント、および会社の広範な基準文書（例、社員行動規範、倫理的調達基準）に統合されている方針です。</t>
  </si>
  <si>
    <r>
      <rPr>
        <sz val="11"/>
        <rFont val="Calibri"/>
        <family val="2"/>
      </rPr>
      <t>Uma política refere-se a linhas de orientação ou regras de conduta documentadas a empregar no seio de uma organização. Regra geral, as políticas relacionadas com os direitos humanos pertencem a duas categorias: declarações isoladas e políticas que são integradas numa literatura da empresa mais abrangente (p. ex., códigos de conduta dos funcionários e normas éticas para a procura de fornecedores externos).</t>
    </r>
  </si>
  <si>
    <t>A prime contractor means a person who has entered into a contract or contractual action with the United States for the purpose of obtaining supplies, materials, equipment, or services of any kind.</t>
  </si>
  <si>
    <r>
      <rPr>
        <sz val="11"/>
        <rFont val="Calibri"/>
        <family val="2"/>
      </rPr>
      <t>Un contractuel principal désigne une personne qui a conclu un contrat ou une action contractuelle avec les États-Unis dans le but d'obtenir des fournitures, des matériaux, du matériel ou des services de quelque nature que ce soit.</t>
    </r>
  </si>
  <si>
    <t>Un "Contratista principal" significa una persona que ha firmado un contrato o ha efectuado una acción contractual con los Estados Unidos con el fin de obtener suministros, materiales, equipamiento o servicios de cualquier tipo.</t>
  </si>
  <si>
    <r>
      <rPr>
        <sz val="11"/>
        <rFont val="Calibri"/>
        <family val="2"/>
      </rPr>
      <t>Ein Hauptauftragnehmer ist eine Person, die einen Vertrag oder eine vertragliche Handlung mit den Vereinigten Staaten eingegangen ist, um Lieferungen, Materialien, Ausrüstungen oder Dienstleistungen jeglicher Art zu erhalten.</t>
    </r>
  </si>
  <si>
    <t>主承包商是指为获取任何形式的供应、材料、设备或服务而与美国订立合同或产生合同行为的人。</t>
  </si>
  <si>
    <t>元請業者は、あらゆる種類の供給品、原料、器具、サービスを獲得する目的で、米国と契約または契約行為を行った人物を意味します。</t>
  </si>
  <si>
    <r>
      <rPr>
        <sz val="11"/>
        <rFont val="Calibri"/>
        <family val="2"/>
      </rPr>
      <t>Um fornecedor principal é uma pessoa que tenha celebrado um contrato ou ação contratual com os EUA com o objetivo de obter mercadorias, materiais, equipamento ou serviços de qualquer tipo.</t>
    </r>
  </si>
  <si>
    <t>A recruiter refers to both private and public entities that offer labor recruitment services. Recruiters – variously referred to as labor intermediaries, middlemen, labor brokers, and recruitment agents, among other terms – recruit, hire, and/or manage workers.</t>
  </si>
  <si>
    <r>
      <rPr>
        <sz val="11"/>
        <rFont val="Calibri"/>
        <family val="2"/>
      </rPr>
      <t>Un recruteur se réfère à des entités privées et publiques qui offrent des services de recrutement de main-d'œuvre. Les recruteurs (diversement appelés intermédiaires, courtiers de main d'œuvre ou encore agents de recrutement) recrutent, embauchent et/ou gèrent des travailleurs.</t>
    </r>
  </si>
  <si>
    <t>El término "Reclutador" refiere tanto a entidades privadas como públicas que ofrecen servicios de reclutamiento laboral. Los reclutadores, a quienes se refiere de distintas formas tales como intermediarios laborales, intermediarios, agentes laborales y agentes de reclutamiento, entre otros términos, reclutan, contratan y/o gestionan trabajadores.</t>
  </si>
  <si>
    <r>
      <rPr>
        <sz val="11"/>
        <rFont val="Calibri"/>
        <family val="2"/>
      </rPr>
      <t>Ein Personalbeschaffer bezieht sich sowohl auf private als auch auf öffentliche Einrichtungen, die Arbeitsvermittlungsdienste anbieten. Personalbeschaffer – unter anderem auch als Arbeitsvermittler, Mittelsmänner, Arbeitsmakler und Rekrutierungsagenten bezeichnet –  rekrutieren, verleihen und/oder handhaben Arbeiter.</t>
    </r>
  </si>
  <si>
    <t>招聘方是指提供劳工招聘服务的私人和公共实体。招聘人员也被称为劳工中介人、中间商、劳工经纪人和招聘代理人，负责招聘、雇用和/或管理工人。</t>
  </si>
  <si>
    <t>人材紹介事業者は、人材紹介サービスを提供する民間及び公共の事業体をさします。人材紹介事業者は、労働者の募集、雇用、管理を行っている事業体をさし、職業紹介事業者、人材派遣会社、労働者仲介業者、人材サービス、人材エージェント、リクルートなど様々な名称でよばれています。</t>
  </si>
  <si>
    <r>
      <rPr>
        <sz val="11"/>
        <rFont val="Calibri"/>
        <family val="2"/>
      </rPr>
      <t>Um angariador refere-se a entidades tanto privadas como públicas que oferecem serviços de recrutamento de mão-de-obra. Os angariadores - diferentemente referidos por intermediários de mão-de-obra, medianeiros, agentes de mão-de-obra e agentes de recrutamento, entre outros termos - recrutam, contratam e/ou controlam trabalhadores.</t>
    </r>
  </si>
  <si>
    <t>Transportation from the place of employment back to the sending country (the country where the migrant worker was recruited). Exceptions to this requirement include: i) employees who are legally permitted to remain in the country of employment and choose to do so, and ii) employees excempted by an authorized official of the US contracting agency.</t>
  </si>
  <si>
    <r>
      <rPr>
        <sz val="11"/>
        <rFont val="Calibri"/>
        <family val="2"/>
      </rPr>
      <t>Le transport du lieu de travail au pays d'origine (le pays où le travailleur migrant a été recruté). Les exceptions à cette exigence comprennent : i) les employés qui sont légalement autorisés à rester dans le pays d'emploi et choisissent de le faire, et ii) les employés exonérés par un agent autorisé de l'agence contractante américaine.</t>
    </r>
  </si>
  <si>
    <t>Transporte desde el lugar de trabajo al país de origen (el país donde se reclutó al trabajador migrante). Excepciones a este requerimiento incluyen: i) empleados que tienen permiso legal para permanecer en el país del empleo y eligen hacerlo y ii) empleados exentos por un oficial autorizado de la agencia estadounidense contratante.</t>
  </si>
  <si>
    <r>
      <rPr>
        <sz val="11"/>
        <rFont val="Calibri"/>
        <family val="2"/>
      </rPr>
      <t>Transport vom Ort der Beschäftigung zurück in das Entsendeland (das Land, in dem der Wanderarbeiter angeworben wurde). Zu den Ausnahmen von dieser Anforderung zählen: i) Arbeitnehmer, die legal im Arbeitsland bleiben dürfen und dies auch tun, und ii) Arbeitnehmer, die von einem ermächtigten Beamten der auftragsgebenden US-Behörde eine Ausnahmeregelung erhalten.</t>
    </r>
  </si>
  <si>
    <t>从就业地点返回派遣国（招聘外来务工人员的国家）的交通。这一要求的例外情况包括：i）法律允许留在就业国并如此选择的员工，以及ii）由美国承包代理机构的授权官员免除条件的员工。</t>
  </si>
  <si>
    <t>勤務地から元の国（仕事に応募した時点で出稼ぎ労働者がいた国）に戻る交通手段。この要件の例外： i) 従業員が、勤務先の国で合法的に残る許可を得、そうすることを選択した場合。 ii) 米国契約機関の正式代表者により、従業員が規定の適用対象外にされた場合。</t>
  </si>
  <si>
    <r>
      <rPr>
        <sz val="11"/>
        <rFont val="Calibri"/>
        <family val="2"/>
      </rPr>
      <t>Transporte de regresso do local de emprego para o país de origem (o país onde o trabalhador migrante foi recrutado). As exceções a este requisito incluem: i) funcionários com autorização legal de permanência no país de emprego e que optem por o fazer, e ii) funcionários isentos por um responsável autorizado da entidade contraente dos EUA.</t>
    </r>
  </si>
  <si>
    <t>Servitude, in accordance with Guidance issued by the UK Home Office, is the obligation to provide services that is imposed by the use of coercion and includes the obligation for a ‘serf’ to live on another person’s property and the impossibility of changing his or her condition.</t>
  </si>
  <si>
    <r>
      <rPr>
        <sz val="11"/>
        <rFont val="Calibri"/>
        <family val="2"/>
      </rPr>
      <t>La servitude, conformément aux directives émises par le ministère de l'intérieur britannique, est l'obligation de fournir des services qui sont imposés par la contrainte et comprend l'obligation pour un « serf » de vivre sur la propriété d'une autre personne et l'impossibilité de changer sa condition.</t>
    </r>
  </si>
  <si>
    <t>"Servidumbre", de acuerdo con la Guía publicada por el Ministerio del Interior británico, es la obligación de brindar servicios que se impone mediante el uso de coerción e incluye la obligación de un "siervo" a vivir en la propiedad de otra persona y la imposibilidad de cambiar su propia condición.</t>
  </si>
  <si>
    <r>
      <rPr>
        <sz val="11"/>
        <rFont val="Calibri"/>
        <family val="2"/>
      </rPr>
      <t>Leibeigenschaft ist laut der vom britischen Innenministeriums veröffentlichten Richtlinie eine Verpflichtung zum Erbringen von Dienstleistungen, die durch die Anwendung von Zwang auferlegt wird und die Verpflichtung umfasst, als „Leibeigener“ auf dem Besitz einer anderen Person zu leben und ohne die Möglichkeit zu haben, diese Bedingung zu ändern.</t>
    </r>
  </si>
  <si>
    <t>根据英国内政部发布的《指南》规定，奴役是通过胁迫施加提供服务的义务，包括“奴隶”依赖另一人财产生活的义务以及无法改变自身状况的状态。</t>
  </si>
  <si>
    <t>英国内務省が発行したガイダンスによると、隷属状態は、他者の私有地で「農奴」として生活することの義務を含め強要によってサービスを提供することを義務付けられること、自分の状態を変えることが不可能であることです。</t>
  </si>
  <si>
    <r>
      <rPr>
        <sz val="11"/>
        <rFont val="Calibri"/>
        <family val="2"/>
      </rPr>
      <t>Servidão, de acordo com as linhas de orientação emitidas pelo Ministério da Administração Interna (Home Office) do Reino Unido, consiste na obrigação de prestar serviços que sejam impostos com recurso a coerção e inclui a obrigação de um "servo" viver na propriedade de outra pessoa e a impossibilidade de alterar a condição do mesmo.</t>
    </r>
  </si>
  <si>
    <r>
      <rPr>
        <sz val="11"/>
        <rFont val="Calibri"/>
        <family val="2"/>
      </rPr>
      <t>L'esclavage, conformément à la Convention sur l'esclavage des Nations Unies (ONU) de 1926, s'entend de l'état ou de la condition d'une personne sur laquelle s'exercent les attributs du droit de propriété ou certains d'entre eux.</t>
    </r>
  </si>
  <si>
    <t>"Esclavitud", según la Convención de Esclavitud de 1926 de las Naciones Unidas (ONU), es el estado o condición de una persona sobre quien se ejercen todos o algunos de los atributos del derecho de propiedad.</t>
  </si>
  <si>
    <r>
      <rPr>
        <sz val="11"/>
        <rFont val="Calibri"/>
        <family val="2"/>
      </rPr>
      <t>Die Sklaverei ist laut dem „1926 Slavery Convention“ (Sklavereiabkommen von 1926) der Vereinten Nationen der Status oder Zustand einer Person, über die alle oder eine der mit dem Eigentumsrecht verbundenen Befugnisse ausgeübt werden.</t>
    </r>
  </si>
  <si>
    <t>根据联合国1926年通过的《奴隶制公约》，奴隶制是对一个人行使与所有权相关的所有或任何权力的状态或状况。</t>
  </si>
  <si>
    <t>国際連合（UN）奴隷制度廃止補足条約によると、奴隷とは、所有権に付属する一部又は全部の権限が、人に対して行使される場合のその人の状態又は状況です。</t>
  </si>
  <si>
    <r>
      <rPr>
        <sz val="11"/>
        <rFont val="Calibri"/>
        <family val="2"/>
      </rPr>
      <t>Escravatura, de acordo com a Convenção Contra a Escravatura de 1926 da ONU, consiste no estado ou condição de uma pessoa sobre a qual são exercidos todos ou qualquer um dos poderes associados ao direito de propriedade.</t>
    </r>
  </si>
  <si>
    <t>A supplier is defined as an organization or person that provides a product or service used in your supply chain. The supplier can have a direct or indirect relationship with your organization. Examples of suppliers are: brokers, consultants, contractors, distributors, franchisees or licensees, home workers, independent contractors, manufacturers, primary producers, sub-contractors, and wholesalers.</t>
  </si>
  <si>
    <r>
      <rPr>
        <sz val="11"/>
        <rFont val="Calibri"/>
        <family val="2"/>
      </rPr>
      <t>Un fournisseur est défini comme un organisme ou une personne qui fournit un produit ou un service utilisé dans votre chaîne d'approvisionnement. Le fournisseur peut entretenir une relation directe ou indirecte avec votre organisme. Voici des exemples de fournisseurs : courtiers, consultants, contractuels, distributeurs, franchisés ou licenciés, travailleurs à domicile, travailleurs indépendants, fabricants, producteurs primaires, sous-traitants et grossistes.</t>
    </r>
  </si>
  <si>
    <t>Se define como "proveedor" a una organización o persona que provee un producto o servicio usado en la cadena de suministro. El proveedor puede tener una relación directa o indirecta con la organización. Algunos ejemplos de proveedores son: intermediarios, contratistas, distribuidores, concesionarios o licenciatarios, teletrabajadores, contratistas independientes, fabricantes, productores primarios, subcontratistas y mayoristas.</t>
  </si>
  <si>
    <r>
      <rPr>
        <sz val="11"/>
        <rFont val="Calibri"/>
        <family val="2"/>
      </rPr>
      <t>Ein Lieferant wird als eine Organisation oder eine Person definiert, die ein Produkt oder eine Dienstleistung bereitstellt, das/die in Ihrer Lieferkette verwendet wird. Der Lieferant kann eine direkte oder indirekte Beziehung zu Ihrem Unternehmen haben. Beispiele für Lieferanten sind: Makler, Berater, Auftragnehmer, Händler, Franchisenehmer oder Lizenznehmer, Heimarbeiter, unabhängige Auftragnehmer, Hersteller, Primärerzeuger, Subunternehmer und Großhändler.</t>
    </r>
  </si>
  <si>
    <t>供应商被定义为提供您的组织供应链所使用产品或服务的组织或个人。供应商可以与您的组织有直接或间接关系，例子包括：经纪人、顾问、承包商、分销商、特许经营商或被许可人、在家工作者、独立承包商、制造商、初级生产商、分包商和批发商。</t>
  </si>
  <si>
    <t>サプライヤーは、貴社のサプライチェーンで使用する製品またはサービスを提供する組織または人物です。サプライヤーは、貴社と直接、または間接的な関係を持つことがあります。サプライヤーの例として、ブローカー、コンサルタント、業務委託者、代理店、フランチャイズ加盟店、ライセンシー、在宅勤務者、独立請負業者、製造業者、一次生産者、下請業者、卸売業者などが挙げられます。</t>
  </si>
  <si>
    <r>
      <rPr>
        <sz val="11"/>
        <rFont val="Calibri"/>
        <family val="2"/>
      </rPr>
      <t>Um fornecedor define-se como sendo uma organização ou pessoa que fornece um produto ou serviço utilizado na cadeia logística da sua empresa. O fornecedor pode ter uma relação direta ou indireta com a sua organização. Exemplos de fornecedores: agentes, consultores, empreiteiros, distribuidores, concessionários ou detentores de licenças, trabalhadores domésticos, empreiteiros em nome individual, fabricantes, produtores primários, subempreiteiros e grossistas.</t>
    </r>
  </si>
  <si>
    <t>A supply chain is defined as a sequence of activities or parties that provides products or services to the organization completing and submitting the STRT.</t>
  </si>
  <si>
    <r>
      <rPr>
        <sz val="11"/>
        <rFont val="Calibri"/>
        <family val="2"/>
      </rPr>
      <t>Une chaîne d'approvisionnement est définie comme une séquence d'activités ou de parties qui fournit des produits ou des services à l'organisme complétant et soumettant le STRT.</t>
    </r>
  </si>
  <si>
    <r>
      <t xml:space="preserve">Se define como "cadena de suministro" a una secuencia de actividades o partes que proveen productos o servicios a la organización que completa y envía la </t>
    </r>
    <r>
      <rPr>
        <sz val="11"/>
        <rFont val="Calibri"/>
        <family val="2"/>
      </rPr>
      <t>STRT.</t>
    </r>
  </si>
  <si>
    <r>
      <rPr>
        <sz val="11"/>
        <rFont val="Calibri"/>
        <family val="2"/>
      </rPr>
      <t>Eine Lieferkette ist als eine Abfolge von Aktivitäten oder Parteien definiert, die dem das STRT ausfüllenden und einreichenden Unternehmen Produkte oder Dienstleistungen bereitstellt.</t>
    </r>
  </si>
  <si>
    <t>供应链的定义是为完成和提交STRT的组织提供产品或服务的一系列活动或各方。</t>
  </si>
  <si>
    <t>サプライチェーンは、STRTに記入し提出する組織に製品やサービスを提供する一連の活動や当事者として定義されます。</t>
  </si>
  <si>
    <r>
      <rPr>
        <sz val="11"/>
        <rFont val="Calibri"/>
        <family val="2"/>
      </rPr>
      <t>Uma cadeia logística define-se como sendo uma sequência de atividades ou partes que fornecem produtos ou serviços à organização que preenche e envia o STRT.</t>
    </r>
  </si>
  <si>
    <t>La "Capacitación" puede estar enfocada en ayudar a los agentes a comprender mejor las políticas de la compañía, cómo implementarlas efectivamente y las formas de evitar los riesgos de tráfico humano y trabajo forzado asociados con la inacción.</t>
  </si>
  <si>
    <t>研修は、代理人が会社方針、方針を効果的に導入する方法、何もしないことに関連する人身取引と強制労働のリスクを避ける方法をより良く理解できるよう焦点を当てることができます。</t>
  </si>
  <si>
    <t>Textile manufacturing refers to the conversion of basic fiber into usable items. Garment or apparel making refers to the processing of fabric into clothing and involves multiple steps including cutting, sewing, pressing and finishing.</t>
  </si>
  <si>
    <r>
      <rPr>
        <sz val="11"/>
        <rFont val="Calibri"/>
        <family val="2"/>
      </rPr>
      <t>La fabrication de textiles fait référence à la conversion de fibres de base en articles utilisables. L'habillement ou la confection de vêtements fait référence au traitement du tissu en vêtements et implique de multiples étapes, y compris la coupe, la couture, le pressage et la finition.</t>
    </r>
  </si>
  <si>
    <t>La "Fabricación textil" refiere a la conversión de fibras básicas en artículos usables. La producción de prendas e indumentaria refiere al procesamiento de tela para fabricar ropa, e involucra múltiples pasos, como el corte, cosido, prensa y acabado.</t>
  </si>
  <si>
    <r>
      <rPr>
        <sz val="11"/>
        <rFont val="Calibri"/>
        <family val="2"/>
      </rPr>
      <t>Textilherstellung bezieht sich auf die Umwandlung von Faserwerkstoffen in nutzbare Gegenstände. Kleidungs- oder Bekleidungsherstellung bezieht sich auf die Verarbeitung von Stoffen in Kleidung und umfasst mehrere Schritte einschließlich Schneiden, Nähen, Pressen und Veredeln.</t>
    </r>
  </si>
  <si>
    <t>纺织制造是指将基本纤维转化为可用物品的活动。服装或服饰是指将织物加工成服装，涉及包括切割、缝制、压制和成衣在内的多个步骤。</t>
  </si>
  <si>
    <t>繊維製造は、原繊維を使用可能な品目に変えることをさします。衣服製造は、生地を衣服に加工することをさし、裁断、縫製、プレス、仕上げなど複数の段階を踏みます。</t>
  </si>
  <si>
    <r>
      <rPr>
        <sz val="11"/>
        <rFont val="Calibri"/>
        <family val="2"/>
      </rPr>
      <t>O fabrico de têxteis refere-se à conversão de fibras básicas em artigos utilizáveis. O fabrico de roupas ou vestuário refere-se ao processamento de tecidos para criação de peças de roupa e envolve várias etapas como o corte, a costura, a estampagem e o acabamento.</t>
    </r>
  </si>
  <si>
    <r>
      <rPr>
        <sz val="11"/>
        <rFont val="Calibri"/>
        <family val="2"/>
      </rPr>
      <t>Le transport et l'entreposage comprennent la traite de passagers par la terre, la mer et les airs, les services de transport de marchandises, l'entreposage de marchandises, ainsi que la fabrication de véhicules automobiles, de trains, de navires et d'avions. L'industrie du transport englobe également le personnel employé dans les gares ferroviaires et routières, les ports et les aéroports.</t>
    </r>
  </si>
  <si>
    <t>"Transporte y almacenamiento" incluye los servicios de transporte de pasajeros y carga por tierra, aire y mar, el almacenamiento de bienes, así como la fabricación de coches, trenes, barcos y aeronaves. La industria del transporte también abarca al personal empleado en estaciones de tren y autobús, puertos y aeropuertos.</t>
  </si>
  <si>
    <r>
      <rPr>
        <sz val="11"/>
        <rFont val="Calibri"/>
        <family val="2"/>
      </rPr>
      <t>Transport und Lagerung umfasst den Transport von Passagieren und Fracht zu Land, zu Wasser und in der Luft, Lagerung von Waren sowie Fahrzeug-, Zug-, Schiffs- und Flugzeugbau. Die Transportindustrie umfasst außerdem das auf Zug- und Busbahnhöfen, Häfen und Flughäfen eingesetzte Personal.</t>
    </r>
  </si>
  <si>
    <t>运输和仓储包括陆、海、空客货运服务，货物仓储以及汽车、火车、船舶和飞机制造。交通运输业也包括在火车站、汽车站、港口和机场雇佣的工作人员。</t>
  </si>
  <si>
    <t>運送・倉庫は、陸上、航空、海上での乗客輸送と貨物サービス、物品の倉庫保管、および車両、列車、船舶、航空機の製造を含みます。輸送産業は、列車の駅やバスターミナル、港、空港で雇用されている人材も含みます。</t>
  </si>
  <si>
    <r>
      <rPr>
        <sz val="11"/>
        <rFont val="Calibri"/>
        <family val="2"/>
      </rPr>
      <t>O transporte e armazenamento incluem serviços de transporte de passageiros e mercadorias por terra, ar e mar, o armazenamento de mercadorias, bem como o fabrico de veículos automóveis, comboios, navios e aviões. A indústria dos transportes também abrange os funcionários de estações ferroviárias e rodoviárias, portos e aeroportos.</t>
    </r>
  </si>
  <si>
    <t>The UK Modern Slavery Act applies to commercial organizations that supply goods or services in any part of the United Kingdom with a global annual turnover of 36 million GBP or more. Section 54 of the Act requires those organizations to prepare a statement setting out the steps they have taken during that financial year to ensure slavery and human trafficking are not taking place anywhere in their supply chains and in any part of their own business. The Act requires those organizations to have the statement signed and approved by the relevant authority. It also requires those organizations to publish their statement on their website with a link to the statement in a prominent place on the homepage. If the organization does not have a website, the Act requires it to provide a copy of the statement to anyone who makes a written request for it within 30 days. Please follow this link for more detailed information.</t>
  </si>
  <si>
    <r>
      <rPr>
        <sz val="11"/>
        <rFont val="Calibri"/>
        <family val="2"/>
      </rPr>
      <t>La Loi britannique sur l'esclavage moderne (« UK Modern Slavery Act ») s'applique aux organisations commerciales qui fournissent des biens ou services dans n'importe quelle partie du Royaume-Uni avec un chiffre d'affaires annuel global de 36 millions de GBP ou plus. L'article 54 de la Loi exige que ces organisations préparent une déclaration énonçant les mesures qu'elles ont prises au cours de l'exercice financier afin de garantir que l'esclavage et la traite d’êtres humains sont inexistants dans leurs chaînes d'approvisionnement ainsi qu’au sein de leur propre entreprise. La Loi exige que ces organisations aient la déclaration signée et approuvée par l'autorité compétente. Elle exige également que ces organisations publient leur déclaration sur leur site Web avec un lien, visible, vers la déclaration sur la page d'accueil. Si l'organisation n'a pas de site Web, la Loi l'oblige à fournir une copie de la déclaration à toute personne qui en fait une demande écrite dans les 30 jours. Veuillez cliquer sur ce lien pour obtenir plus de renseignements.</t>
    </r>
  </si>
  <si>
    <t>La Ley de Esclavitud Moderna del Reino Unido aplica a organizaciones comerciales que suministran bienes y servicios en cualquier parte del Reino Unido con una facturación anual global igual o mayor a 36 millones de GBP. La Sección 54 de la Ley exige a estas organizaciones la preparación de una declaración que detalle los pasos que han tomado durante el año fiscal para asegurar que no existan casos de esclavitud o tráfico humano en cualquier punto de su cadena de suministros y en cualquier punto de su propio negocio. La Ley exige a estas organizaciones que esta declaración esté firmada y aprobada por la autoridad correspondiente. También exige a estas organizaciones publicar su declaración en su sitio web con un vínculo a la declaración en un lugar destacado de su página principal. Si la organización no cuenta con un sitio web, la Ley le exige brindar una copia de la declaración a cualquiera que realice una solicitud por la misma, en un plazo de 30 días. Por favor siga este vínculo para obtener información más detallada.</t>
  </si>
  <si>
    <r>
      <rPr>
        <sz val="11"/>
        <rFont val="Calibri"/>
        <family val="2"/>
      </rPr>
      <t>Der „UK Modern Slavery Act“ (Gesetz des Vereinigten Königreichs zur modernen Sklaverei) gilt für Handelsorganisationen, die Waren oder Dienstleistungen in einem Teil des Vereinigten Königreichs mit einem weltweiten Jahresumsatz von 36 Millionen GBP oder mehr bereitstellen. Abschnitt 54 des Gesetzes verlangt von diesen Organisationen, eine Erklärung vorzulegen, in der sie die Schritte aufführen, die sie im jeweiligen Geschäftsjahr unternommen haben, um sicherzustellen, dass Sklaverei und Menschenhandel in keinem Teil ihren Lieferketten und in ihren eigenen Geschäften stattfinden. Das Gesetz verlangt von diesen Organisationen, dass die Erklärung von der zuständigen Behörde unterzeichnet und genehmigt wird. Es fordert von diesen Organisationen außerdem, dass sie ihre Erklärungen auf ihren Websites mit einem Link zu der Erklärung an einer hervorstehenden Stelle auf der Homepage veröffentlichen. Verfügt die Organisation nicht über eine Website, verlangt das Gesetz, dass sie eine Kopie der Erklärung innerhalb von 30 Tagen jedem bereitstellt, der eine schriftliche Anfrage stellt. Bitte folgen Sie diesem Link zu detaillierteren Informationen.</t>
    </r>
  </si>
  <si>
    <t>《英国现代奴隶制法案》适用于在英国任何地区提供商品或服务且全球年营业额达3600万英镑或以上的商业组织。该法案第54部分要求这些组织编写一份声明，列出在该财政年度期间为确保奴隶制和人口贩卖不在其供应链及其经营的任何环节发生所采取的行动。该法案要求有关机构签署并核准该声明，并要求这些组织将声明发布于官方网站，并将明显、易懂的链接设于主页。如果企业没有网站，法案要求在客户要求30日以内提供披露副本。请点击本链接查看更多详细信息。</t>
  </si>
  <si>
    <t>UK Modern Slavery Act（英国現代奴隷法）は、英国で物品、サービスを提供し、世界での年間売上が3600万英国ポンド以上ある商業組織に適用されます。この法律の第54条では、そのような組織にその会計年度中に奴隷と人身取引がサプライチェーンのいかなるところと自社のいかなる業務でも行われていないことを保証するために行った手順を発表するステートメントを作成するよう求めています。この法律は、それらの組織にかかる正式代表者が署名し承認したステートメントを作成するよう求めています。また、自社のWebサイトにステートメントを掲示し、ホームページに明確によくわかるリンクを貼り付けるよう求めています。組織がWebサイトを持っていない場合は、他者から要請があってから30日以内にステートメントのコピーを提供することを求めています。詳細は、このリンクからご覧ください。</t>
  </si>
  <si>
    <r>
      <rPr>
        <sz val="11"/>
        <rFont val="Calibri"/>
        <family val="2"/>
      </rPr>
      <t>A Modern Slavery Act (Lei Sobre Escravatura Moderna) do Reino Unido aplica-se a organizações comerciais que forneçam mercadorias ou serviços em qualquer parte do Reino Unido e tenham receitas anuais a nível mundial iguais ou superiores a 36 milhões de libras esterlinas. A Secção 54 da lei exige que essas organizações preparem uma declaração indicando as medidas que empreenderam durante o ano fiscal em questão para assegurar que a escravatura e o tráfico de seres humanos não têm lugar em nenhum ponto das respetivas cadeias logísticas nem em nenhum ponto das suas atividades. A lei exige que essas organizações apresentem a declaração assinada e aprovada pela autoridade relevante. Exige igualmente que essas organizações publiquem as respetivas declarações nos seus websites, com uma hiperligação para a declaração colocada num local de destaque na página inicial. Caso a empresa não disponha de um website, a lei obriga a que a empresa faculte no prazo de 30 dias uma cópia da declaração a qualquer pessoa ou entidade que a solicite por escrito. Siga esta hiperligação para obter informações mais detalhadas.</t>
    </r>
  </si>
  <si>
    <r>
      <rPr>
        <sz val="11"/>
        <rFont val="Calibri"/>
        <family val="2"/>
      </rPr>
      <t>Cela comprend la destruction, la dissimulation, la confiscation ou le refus d’accéder aux documents d'immigration ou d'identité d'un employé (par exemple passeports, visas, permis de conduire).</t>
    </r>
  </si>
  <si>
    <t>Esto incluye la destrucción, ocultamiento, confiscación u otro tipo de negación del acceso a los documentos de inmigración o identidad de un empleado (p.ej. pasaportes, visas, licencias de conducir).</t>
  </si>
  <si>
    <r>
      <rPr>
        <sz val="11"/>
        <rFont val="Calibri"/>
        <family val="2"/>
      </rPr>
      <t>Dazu gehören das Zerstören, Verstecken, Beschlagnahmen oder sonstiges Verweigern des Zugangs zu den Einwanderungs- oder Ausweispapiere eines Mitarbeiters (z. B. Pässe, Visa, Führerschein).</t>
    </r>
  </si>
  <si>
    <t>这包括摧毁、隐瞒、没收或以其他方式拒绝获取雇员的移民或身份证件（例如护照、签证和驾驶执照）。</t>
  </si>
  <si>
    <t>これには、従業員の入国管理の書類または身分証明証（例、パスポート、査証、運転免許証）を破棄する、隠す、押収する、アクセスを拒否することを含みます。</t>
  </si>
  <si>
    <r>
      <rPr>
        <sz val="11"/>
        <rFont val="Calibri"/>
        <family val="2"/>
      </rPr>
      <t>Isto inclui destruir, esconder, confiscar ou de outra forma negar o acesso aos documentos de imigração ou identidade (p. ex., passaporte, vistos, carta de condução) de um funcionário.</t>
    </r>
  </si>
  <si>
    <t>Declaration</t>
  </si>
  <si>
    <t>Countries</t>
  </si>
  <si>
    <t>Countries listed are Tier 2, Tier 2 Watchlist, Tier 3 and Special Cases according to the U.S. Department of State's 2017 Trafficking in Persons Report (updated annually). These are countries whose governments do not fully meet the U.S. Trafficking Victims Protection Act’s (TVPA) minimum standards.</t>
  </si>
  <si>
    <t xml:space="preserve"> Selection</t>
  </si>
  <si>
    <t>Países cuyos gobiernos no cumplen con los estándares mínimos de la TVPA</t>
  </si>
  <si>
    <t>Sélection</t>
  </si>
  <si>
    <t>Länder, deren Regierungen die TVPA-Mindeststandards nicht erfüllen</t>
  </si>
  <si>
    <t>Auswahl</t>
  </si>
  <si>
    <t>Países cujos governos não cumprem as normas mínimas da TVPA</t>
  </si>
  <si>
    <t xml:space="preserve"> Seleção</t>
  </si>
  <si>
    <t>政府がTVPA最低基準を充足していない国の</t>
  </si>
  <si>
    <t>Please indicate which of these countries your company operates in by selecting 'Yes' in the dropdown menu next to each applicable country.</t>
  </si>
  <si>
    <t>Veuillez indiquer dans quels pays opère votre entreprise en sélectionnant « Oui » dans le menu déroulant à côté de chaque pays concerné.</t>
  </si>
  <si>
    <t>Les pays énumérés sont les pays Tier 2, la liste de surveillance de Tier 2, Tier 3 et les cas spéciaux selon le rapport annuel 2017 sur la traite d’êtres humains du Département d'État des États-Unis (mis à jour chaque année). Il s’agit de pays dont les gouvernements ne respectent pas pleinement les normes minimales de la Loi américaine sur la protection des victimes de la traite (TVPA (« U.S. Trafficking Victims Protection Act »).</t>
  </si>
  <si>
    <t>Por favor indique en cuáles de estos países opera su compañía seleccionando "Sí" en el menú desplegable al lado de cada país correspondiente.</t>
  </si>
  <si>
    <t>Los países listados son de Nivel 2, Lista de vigilancia Nivel 2, Nivel 3 y Casos Especiales según el Informe de Tráfico Humano 2017 del Departamento de Estado de los EE. UU. (actualizado anualmente). Estos son países cuyos gobiernos no cumplen cabalmente con los estándares mínimos de la Ley de Protección a las Víctimas del Tráfico Humano (TVPA) de los EE. UU.</t>
  </si>
  <si>
    <t>Bitte kennzeichnen Sie, in welchen dieser Länder Ihr Unternehmen tätig ist, indem Sie im Dropdown-Menü neben jedem zutreffenden Land „Ja“ wählen.</t>
  </si>
  <si>
    <t>Die aufgeführten Länder sind „Tier 2“ (Stufe 2), „Tier 2 Watchlist“ (Stufe 2 Beobachtungsliste), „Tier 3“ (Stufe 3) und „Special Cases“ (Sonderfälle) nach dem (jährlich aktualisiertem) „2017 Trafficking in Persons Report“ (Bericht zum Menschenhandel 2017) des U.S.-Außenministeriums. Dabei handelt es sich um Länder, deren Regierungen die Mindeststandards des „U.S. Trafficking Victims Protection Act“ (US-Gesetz zum Schutz von Opfern des Menschenhandels, TVPA) nicht vollständig erfüllen.</t>
  </si>
  <si>
    <t>请标出您公司的经营所在国，在每个相应国家旁的下拉列表中选择‘是’。</t>
  </si>
  <si>
    <t>根据美国国务院2017年人口贩卖报告（每年更新），所列国家为第二级、第二级观察名单，第三级和特殊情形。这些国家的政府没有完全达到《美国人口贩卖受害者保护法》最低标准。</t>
  </si>
  <si>
    <t>これらの国のうちどこで貴社は操業していますか。該当する国の隣にあるドロップダウンメニューから [はい] を選択してください。</t>
  </si>
  <si>
    <t xml:space="preserve">米国国務省2017年人身売買報告書（毎年更新）による段階2、段階2において特に監視対象となる国々、段階3、特例に指定された国が一覧されています。これらの国の政府は、米国人身取引被害者保護法（TVPA）の最低基準を十分に充足していません。  </t>
  </si>
  <si>
    <t>Indique em quais destes países a sua empresa opera selecionando "Sim" no menu pendente junto a cada país aplicável.</t>
  </si>
  <si>
    <t xml:space="preserve">Os países listados estão incluídos no Escalão 2, na Lista de Vigilância do Escalão 2, no Escalão 3 e nos Casos Especiais de acordo com o "U.S. Department of State's 2017 Trafficking in Persons Report" (Relatório de 2017 do Departamento de Estado Sobre Tráfico de Pessoas) (atualizado anualmente). Estes são países cujos governos não cumprem plenamente as normas mínimas da U.S. Trafficking Victims Protection Act (TVPA) (Lei de Proteção de Vítimas de Tráfico dos EUA).   </t>
  </si>
  <si>
    <t>This is a list of industries known to present significant risk of slavery and human trafficking (Strengthening Protections Against Trafficking in Persons in Federal and Corporate Supply Chains. Verité, January 2015).</t>
  </si>
  <si>
    <t>Industry</t>
  </si>
  <si>
    <t>Please indicate which industries you or your suppliers operate in by selecting 'Yes' in the dropdown menu next to each applicable industry.</t>
  </si>
  <si>
    <t>Veuillez indiquer dans quels secteurs opèrent votre entreprise et vos fournisseurs en sélectionnant « Oui » dans le menu déroulant à côté de chaque secteur concerné.</t>
  </si>
  <si>
    <t>Il s'agit d'une liste de secteurs connus pour présenter un risque important d'esclavage et de traite d’êtres humains (Strengthening Protections Against Trafficking in Persons in Federal and Corporate Supply Chains. Verité, January 2015 (Rapport de Vérité, janvier 2015, sur le renforcement des protections contre la traite des personnes sur les chaînes d'approvisionnement fédérales et d’entreprises.).</t>
  </si>
  <si>
    <t>Esta es una lista de las industrias conocidas por presentar un riesgo significativo de esclavitud y tráfico humano (Fortalecimiento de las protecciones contra el tráfico humano en las cadenas de suministro federales y corporativas. Verité, enero de 2015).</t>
  </si>
  <si>
    <t>Bitte kennzeichnen Sie, in welche Branchen Sie oder Ihre Lieferanten tätig sind, indem Sie im Dropdown-Menü neben jeder zutreffenden Branche „Ja“ wählen.</t>
  </si>
  <si>
    <t>Dabei handelt es sich um eine Liste von Branchen, von denen bekannt ist, dass sie ein erhebliches Risiko für Sklaverei und Menschenhandel darstellen („Strengthening Protections Against Trafficking in Persons in Federal and Corporate Supply Chains“ (Stärkung der Schutzmaßnahmen gegen Menschenhandel in den Lieferketten der US-Bundesregierung und Unternehmen), Verité, Januar 2015).</t>
  </si>
  <si>
    <t>请标出您公司的经营所在行业，在每个相应行业旁的下拉列表中选择‘是’。</t>
  </si>
  <si>
    <t>这是目前已知存在显著奴隶制与人口贩卖风险的行业（维泰(Verité)《加强保护防止联邦和企业供应链中的人口贩卖，2015年1月）</t>
  </si>
  <si>
    <t>これらのうち貴社またはサプライヤーはどの産業で操業していますか。該当する産業の隣にあるドロップダウンメニューから [はい] を選択してください。</t>
  </si>
  <si>
    <t>これは、奴隷と人身取引の著しいリスクがあると判明している産業のリストです（Strengthening Protections Against Trafficking in Persons in Federal and Corporate Supply Chains.  Verité、2015年1月)。</t>
  </si>
  <si>
    <t>Indique em que indústrias a sua empresa ou os vossos fornecedores operam selecionando "Sim" no menu pendente junto a cada indústria aplicável.</t>
  </si>
  <si>
    <t>Esta é uma lista de indústrias que se sabe que apresentam um risco significativo de escravatura e tráfico de seres humanos (Strengthening Protections Against Trafficking in Persons in Federal and Corporate Supply Chains. Verité, January 2015).</t>
  </si>
  <si>
    <t>Data Validation</t>
  </si>
  <si>
    <t>阿富汗</t>
  </si>
  <si>
    <t>Afganistán</t>
  </si>
  <si>
    <t>アフガニスタン</t>
  </si>
  <si>
    <t>Afeganistão</t>
  </si>
  <si>
    <t>Albanie</t>
  </si>
  <si>
    <t>Albanien</t>
  </si>
  <si>
    <t>阿尔巴尼亚</t>
  </si>
  <si>
    <t>アルバニア</t>
  </si>
  <si>
    <t>Albânia</t>
  </si>
  <si>
    <t>Algérie</t>
  </si>
  <si>
    <t>Algerien</t>
  </si>
  <si>
    <t>阿尔及利亚</t>
  </si>
  <si>
    <t>Argelia</t>
  </si>
  <si>
    <t>アルジェリア</t>
  </si>
  <si>
    <t>Argélia</t>
  </si>
  <si>
    <t>安哥拉</t>
  </si>
  <si>
    <t>アンゴラ</t>
  </si>
  <si>
    <t>Argentine</t>
  </si>
  <si>
    <t>Argentinien</t>
  </si>
  <si>
    <t>阿根廷</t>
  </si>
  <si>
    <t>アルゼンチン</t>
  </si>
  <si>
    <t>阿鲁巴</t>
  </si>
  <si>
    <t>アル―バ</t>
  </si>
  <si>
    <t>Azerbaïdjan</t>
  </si>
  <si>
    <t>Aserbaidschan</t>
  </si>
  <si>
    <t>阿塞拜疆</t>
  </si>
  <si>
    <t>Azerbaiján</t>
  </si>
  <si>
    <t>アゼルバイジャン</t>
  </si>
  <si>
    <t>Azerbaijão</t>
  </si>
  <si>
    <t>Bahreïn</t>
  </si>
  <si>
    <t>巴林王国</t>
  </si>
  <si>
    <t>Bahrein</t>
  </si>
  <si>
    <t>バーレーン</t>
  </si>
  <si>
    <t>Barém</t>
  </si>
  <si>
    <t>Bangladesch</t>
  </si>
  <si>
    <t>孟加拉国</t>
  </si>
  <si>
    <t>バングラデシュ</t>
  </si>
  <si>
    <t>Bangladeche</t>
  </si>
  <si>
    <t>Barbade</t>
  </si>
  <si>
    <t>巴巴多斯</t>
  </si>
  <si>
    <t>バルバドス</t>
  </si>
  <si>
    <t>Bélarus</t>
  </si>
  <si>
    <t>白俄罗斯</t>
  </si>
  <si>
    <t>Belarús</t>
  </si>
  <si>
    <t>ベルラス</t>
  </si>
  <si>
    <t>Bielorrússia</t>
  </si>
  <si>
    <t>伯利兹</t>
  </si>
  <si>
    <t>Belice</t>
  </si>
  <si>
    <t>ベリーズ</t>
  </si>
  <si>
    <t>Bénin</t>
  </si>
  <si>
    <t>贝宁</t>
  </si>
  <si>
    <t>ベニン</t>
  </si>
  <si>
    <t>Benim</t>
  </si>
  <si>
    <t>Bhoutan</t>
  </si>
  <si>
    <t>不丹</t>
  </si>
  <si>
    <t>Bután</t>
  </si>
  <si>
    <t>ブータン</t>
  </si>
  <si>
    <t>Butão</t>
  </si>
  <si>
    <t>博茨瓦纳</t>
  </si>
  <si>
    <t>ボツワナ</t>
  </si>
  <si>
    <t>Botsuana</t>
  </si>
  <si>
    <t>Brésil</t>
  </si>
  <si>
    <t>Brasilien</t>
  </si>
  <si>
    <t>巴西</t>
  </si>
  <si>
    <t>Brasil</t>
  </si>
  <si>
    <t>ブラジル</t>
  </si>
  <si>
    <t>Bulgarie</t>
  </si>
  <si>
    <t>Bulgarien</t>
  </si>
  <si>
    <t>保加利亚</t>
  </si>
  <si>
    <t>ブルガリア</t>
  </si>
  <si>
    <t>Bulgária</t>
  </si>
  <si>
    <t>布基纳法索</t>
  </si>
  <si>
    <t>ブルキナファソ</t>
  </si>
  <si>
    <t>Burquina Faso</t>
  </si>
  <si>
    <t>布隆迪</t>
  </si>
  <si>
    <t>ブルンジ</t>
  </si>
  <si>
    <t>Cambodge</t>
  </si>
  <si>
    <t>Kambodscha</t>
  </si>
  <si>
    <t>柬埔寨</t>
  </si>
  <si>
    <t>Camboya</t>
  </si>
  <si>
    <t>カンボジア</t>
  </si>
  <si>
    <t>Camboja</t>
  </si>
  <si>
    <t>Cameroun</t>
  </si>
  <si>
    <t>Kamerun</t>
  </si>
  <si>
    <t>喀麦隆</t>
  </si>
  <si>
    <t>Camerún</t>
  </si>
  <si>
    <t>カメルーン</t>
  </si>
  <si>
    <t>Camarões</t>
  </si>
  <si>
    <t>Cap-Vert</t>
  </si>
  <si>
    <t>Kap Verde</t>
  </si>
  <si>
    <t>佛得角共和国</t>
  </si>
  <si>
    <t>カーボベルデ</t>
  </si>
  <si>
    <t>République centrafricaine</t>
  </si>
  <si>
    <t>Zentralafrikanische Republik</t>
  </si>
  <si>
    <t>中非共和国</t>
  </si>
  <si>
    <t>República Centroafricana</t>
  </si>
  <si>
    <t>中央アフリカ共和国</t>
  </si>
  <si>
    <t>República Centro-Africana</t>
  </si>
  <si>
    <t>Tchad</t>
  </si>
  <si>
    <t>Tschad</t>
  </si>
  <si>
    <t>乍得</t>
  </si>
  <si>
    <t>チャド</t>
  </si>
  <si>
    <t>Chade</t>
  </si>
  <si>
    <t>Comores</t>
  </si>
  <si>
    <t>Komoren</t>
  </si>
  <si>
    <t>科摩罗</t>
  </si>
  <si>
    <t>Comoras</t>
  </si>
  <si>
    <t>コモロ</t>
  </si>
  <si>
    <t>哥斯达黎加</t>
  </si>
  <si>
    <t>コスタリカ</t>
  </si>
  <si>
    <t>Cote d'Ivoire</t>
  </si>
  <si>
    <t>Côte d’Ivoire</t>
  </si>
  <si>
    <t>Elfenbeinküste</t>
  </si>
  <si>
    <t>象牙海岸</t>
  </si>
  <si>
    <t>Costa de Marfil</t>
  </si>
  <si>
    <t>コートジボワール</t>
  </si>
  <si>
    <t>Costa do Marfim</t>
  </si>
  <si>
    <t>Croatie</t>
  </si>
  <si>
    <t>Kroatien</t>
  </si>
  <si>
    <t>克罗地亚</t>
  </si>
  <si>
    <t>Croacia</t>
  </si>
  <si>
    <t>クロアチア</t>
  </si>
  <si>
    <t>Croácia</t>
  </si>
  <si>
    <t>Kuba</t>
  </si>
  <si>
    <t>古巴</t>
  </si>
  <si>
    <t>キューバ</t>
  </si>
  <si>
    <t>Chypre</t>
  </si>
  <si>
    <t>Zypern</t>
  </si>
  <si>
    <t>塞浦路斯</t>
  </si>
  <si>
    <t>Chipre</t>
  </si>
  <si>
    <t>キプロス</t>
  </si>
  <si>
    <t>Dschibuti</t>
  </si>
  <si>
    <t>吉布提</t>
  </si>
  <si>
    <t>Yibuti</t>
  </si>
  <si>
    <t>ジブチ</t>
  </si>
  <si>
    <t>Jibuti</t>
  </si>
  <si>
    <t>République dominicaine</t>
  </si>
  <si>
    <t>Dominikanische Republik</t>
  </si>
  <si>
    <t>多米尼加共和国</t>
  </si>
  <si>
    <t>República Dominicana</t>
  </si>
  <si>
    <t>ドミニカ共和国</t>
  </si>
  <si>
    <t>Équateur</t>
  </si>
  <si>
    <t>爱瓜多尔</t>
  </si>
  <si>
    <t>エクアドル</t>
  </si>
  <si>
    <t>Equador</t>
  </si>
  <si>
    <t>Égypte</t>
  </si>
  <si>
    <t>Ägypten</t>
  </si>
  <si>
    <t>埃及</t>
  </si>
  <si>
    <t>Egipto</t>
  </si>
  <si>
    <t>エジプト</t>
  </si>
  <si>
    <t>Egito</t>
  </si>
  <si>
    <t>萨尔瓦多</t>
  </si>
  <si>
    <t>エルサルバドル</t>
  </si>
  <si>
    <t>Salvador</t>
  </si>
  <si>
    <t>Guinée équatoriale</t>
  </si>
  <si>
    <t>Äquatorialguinea</t>
  </si>
  <si>
    <t>赤道几内亚</t>
  </si>
  <si>
    <t>Guinea Ecuatorial</t>
  </si>
  <si>
    <t>赤道ギニア</t>
  </si>
  <si>
    <t>Guiné Equatorial</t>
  </si>
  <si>
    <t>Érythrée</t>
  </si>
  <si>
    <t>厄立特里亚</t>
  </si>
  <si>
    <t>エリトリア</t>
  </si>
  <si>
    <t>Eritreia</t>
  </si>
  <si>
    <t>Estonie</t>
  </si>
  <si>
    <t>Estland</t>
  </si>
  <si>
    <t>爱沙尼亚</t>
  </si>
  <si>
    <t>エストニア</t>
  </si>
  <si>
    <t>Estónia</t>
  </si>
  <si>
    <t>Éthiopie</t>
  </si>
  <si>
    <t>Äthiopien</t>
  </si>
  <si>
    <t>埃塞俄比亚</t>
  </si>
  <si>
    <t>Etiopía</t>
  </si>
  <si>
    <t>エチオピア</t>
  </si>
  <si>
    <t>Etiópia</t>
  </si>
  <si>
    <t>Fidji</t>
  </si>
  <si>
    <t>Fidschi</t>
  </si>
  <si>
    <t>斐济</t>
  </si>
  <si>
    <t>フィジー</t>
  </si>
  <si>
    <t>Gabun</t>
  </si>
  <si>
    <t>加蓬</t>
  </si>
  <si>
    <t>Gabón</t>
  </si>
  <si>
    <t>ガボン</t>
  </si>
  <si>
    <t>Gabão</t>
  </si>
  <si>
    <t>加纳</t>
  </si>
  <si>
    <t>ガーナ</t>
  </si>
  <si>
    <t>Gana</t>
  </si>
  <si>
    <t>Grèce</t>
  </si>
  <si>
    <t>Griechenland</t>
  </si>
  <si>
    <t>希腊</t>
  </si>
  <si>
    <t>Grecia</t>
  </si>
  <si>
    <t>ギリシャ</t>
  </si>
  <si>
    <t>Grécia</t>
  </si>
  <si>
    <t>危地马拉</t>
  </si>
  <si>
    <t>グアテマラ</t>
  </si>
  <si>
    <t>Guinée-Bissau</t>
  </si>
  <si>
    <t>内亚比绍</t>
  </si>
  <si>
    <t>Guinea-Bissáu</t>
  </si>
  <si>
    <t>ギニアビサウ</t>
  </si>
  <si>
    <t>Guiné-Bissau</t>
  </si>
  <si>
    <t>Haïti</t>
  </si>
  <si>
    <t>海地</t>
  </si>
  <si>
    <t>Haití</t>
  </si>
  <si>
    <t>ハイチ</t>
  </si>
  <si>
    <t>洪都拉斯</t>
  </si>
  <si>
    <t>ホンジュラス</t>
  </si>
  <si>
    <t>Hongkong</t>
  </si>
  <si>
    <t>香港</t>
  </si>
  <si>
    <t>Hongrie</t>
  </si>
  <si>
    <t>Ungarn</t>
  </si>
  <si>
    <t>匈牙利</t>
  </si>
  <si>
    <t>Hungría</t>
  </si>
  <si>
    <t>ハンガリー</t>
  </si>
  <si>
    <t>Hungria</t>
  </si>
  <si>
    <t>Islande</t>
  </si>
  <si>
    <t>Island</t>
  </si>
  <si>
    <t>冰岛</t>
  </si>
  <si>
    <t>Islandia</t>
  </si>
  <si>
    <t>アイスランド</t>
  </si>
  <si>
    <t>Islândia</t>
  </si>
  <si>
    <t>Inde</t>
  </si>
  <si>
    <t>Indien</t>
  </si>
  <si>
    <t>印度</t>
  </si>
  <si>
    <t>インド</t>
  </si>
  <si>
    <t>Índia</t>
  </si>
  <si>
    <t>Indonésie</t>
  </si>
  <si>
    <t>Indonesien</t>
  </si>
  <si>
    <t>印度尼西亚</t>
  </si>
  <si>
    <t>インドネシア</t>
  </si>
  <si>
    <t>Indonésia</t>
  </si>
  <si>
    <t>Irak</t>
  </si>
  <si>
    <t>伊拉克</t>
  </si>
  <si>
    <t>イラク</t>
  </si>
  <si>
    <t>Iraque</t>
  </si>
  <si>
    <t>Jamaïque</t>
  </si>
  <si>
    <t>Jamaika</t>
  </si>
  <si>
    <t>牙买加</t>
  </si>
  <si>
    <t>ジャマイカ</t>
  </si>
  <si>
    <t>Japon</t>
  </si>
  <si>
    <t>日本</t>
  </si>
  <si>
    <t>Japón</t>
  </si>
  <si>
    <t>Japão</t>
  </si>
  <si>
    <t xml:space="preserve">Jordanie </t>
  </si>
  <si>
    <t>Jordanien</t>
  </si>
  <si>
    <t>约旦</t>
  </si>
  <si>
    <t>Jordania</t>
  </si>
  <si>
    <t>ヨルダン</t>
  </si>
  <si>
    <t>Jordânia</t>
  </si>
  <si>
    <t>Kasachstan</t>
  </si>
  <si>
    <t>哈萨克斯坦共和国</t>
  </si>
  <si>
    <t>Kazajstán</t>
  </si>
  <si>
    <t>カザフスタン</t>
  </si>
  <si>
    <t>Cazaquistão</t>
  </si>
  <si>
    <t>Kenia</t>
  </si>
  <si>
    <t>肯尼亚</t>
  </si>
  <si>
    <t>ケニア</t>
  </si>
  <si>
    <t>Quénia</t>
  </si>
  <si>
    <t>Koweït</t>
  </si>
  <si>
    <t>科威特</t>
  </si>
  <si>
    <t>クウェート</t>
  </si>
  <si>
    <t>Kuweit</t>
  </si>
  <si>
    <t>Lettonie</t>
  </si>
  <si>
    <t>Lettland</t>
  </si>
  <si>
    <t>拉脱维亚</t>
  </si>
  <si>
    <t>Letonia</t>
  </si>
  <si>
    <t>ラトビア</t>
  </si>
  <si>
    <t>Letónia</t>
  </si>
  <si>
    <t>Liban</t>
  </si>
  <si>
    <t>Libanon</t>
  </si>
  <si>
    <t>黎巴嫩</t>
  </si>
  <si>
    <t>Líbano</t>
  </si>
  <si>
    <t>レバノン</t>
  </si>
  <si>
    <t>莱索托王国</t>
  </si>
  <si>
    <t>レソト</t>
  </si>
  <si>
    <t>Lesoto</t>
  </si>
  <si>
    <t>Libéria</t>
  </si>
  <si>
    <t>利比里亚</t>
  </si>
  <si>
    <t>リベリア</t>
  </si>
  <si>
    <t>Libye</t>
  </si>
  <si>
    <t>Libyen</t>
  </si>
  <si>
    <t>利比亞</t>
  </si>
  <si>
    <t>Libia</t>
  </si>
  <si>
    <t>リビア</t>
  </si>
  <si>
    <t>Líbia</t>
  </si>
  <si>
    <t>Madagaskar</t>
  </si>
  <si>
    <t>马达加斯加</t>
  </si>
  <si>
    <t>マダガスカル</t>
  </si>
  <si>
    <t>Madagáscar</t>
  </si>
  <si>
    <t>马拉维共和国</t>
  </si>
  <si>
    <t>マラウイ</t>
  </si>
  <si>
    <t>Maláui</t>
  </si>
  <si>
    <t>Malaisie</t>
  </si>
  <si>
    <t>马来西亚</t>
  </si>
  <si>
    <t>Malasia</t>
  </si>
  <si>
    <t>マレーシア</t>
  </si>
  <si>
    <t>Malásia</t>
  </si>
  <si>
    <t>Maldiwen</t>
  </si>
  <si>
    <t>马尔代夫</t>
  </si>
  <si>
    <t>Maldivas</t>
  </si>
  <si>
    <t>モルディブ</t>
  </si>
  <si>
    <t>马里</t>
  </si>
  <si>
    <t>Malí</t>
  </si>
  <si>
    <t>マリ</t>
  </si>
  <si>
    <t>Malte</t>
  </si>
  <si>
    <t>马耳他</t>
  </si>
  <si>
    <t>マルタ</t>
  </si>
  <si>
    <t>Îles Marshall</t>
  </si>
  <si>
    <t>Marshallinseln</t>
  </si>
  <si>
    <t>马绍尔群岛</t>
  </si>
  <si>
    <t>Islas Marshall</t>
  </si>
  <si>
    <t>マーシャル諸島</t>
  </si>
  <si>
    <t>Ilhas Marshall</t>
  </si>
  <si>
    <t>Mauritanie</t>
  </si>
  <si>
    <t>Mauritanien</t>
  </si>
  <si>
    <t>毛里塔尼亚</t>
  </si>
  <si>
    <t>モーリタニア</t>
  </si>
  <si>
    <t>Mauritânia</t>
  </si>
  <si>
    <t>Maurice</t>
  </si>
  <si>
    <t>毛里求斯</t>
  </si>
  <si>
    <t>Mauricio</t>
  </si>
  <si>
    <t>モーリシャス</t>
  </si>
  <si>
    <t>Maurícia</t>
  </si>
  <si>
    <t>Mexique</t>
  </si>
  <si>
    <t>Mexiko</t>
  </si>
  <si>
    <t>墨西哥</t>
  </si>
  <si>
    <t>México</t>
  </si>
  <si>
    <t>メキシコ</t>
  </si>
  <si>
    <t>Mongolie</t>
  </si>
  <si>
    <t>Mongolei</t>
  </si>
  <si>
    <t>蒙古</t>
  </si>
  <si>
    <t>モンゴル</t>
  </si>
  <si>
    <t>Mongólia</t>
  </si>
  <si>
    <t>Monténégro</t>
  </si>
  <si>
    <t>黑山共和国</t>
  </si>
  <si>
    <t>モンテネグロ</t>
  </si>
  <si>
    <t>Maroc</t>
  </si>
  <si>
    <t>Marokko</t>
  </si>
  <si>
    <t>摩洛哥王国</t>
  </si>
  <si>
    <t>Marruecos</t>
  </si>
  <si>
    <t>モロッコ</t>
  </si>
  <si>
    <t>Marrocos</t>
  </si>
  <si>
    <t>Mosambik</t>
  </si>
  <si>
    <t>莫桑比克</t>
  </si>
  <si>
    <t>モザンビーク</t>
  </si>
  <si>
    <t>Moçambique</t>
  </si>
  <si>
    <t>Namibie</t>
  </si>
  <si>
    <t>纳米比亚</t>
  </si>
  <si>
    <t>ナミビア</t>
  </si>
  <si>
    <t>Namíbia</t>
  </si>
  <si>
    <t>Népal</t>
  </si>
  <si>
    <t>尼泊尔</t>
  </si>
  <si>
    <t>ネパール</t>
  </si>
  <si>
    <t>尼加拉瓜</t>
  </si>
  <si>
    <t>ニカラグア</t>
  </si>
  <si>
    <t>Nicarágua</t>
  </si>
  <si>
    <t>尼日尔</t>
  </si>
  <si>
    <t>Níger</t>
  </si>
  <si>
    <t>ニジェール</t>
  </si>
  <si>
    <t>尼日利亚</t>
  </si>
  <si>
    <t>ナイジェリア</t>
  </si>
  <si>
    <t>Nigéria</t>
  </si>
  <si>
    <t>阿曼苏丹国</t>
  </si>
  <si>
    <t>Omán</t>
  </si>
  <si>
    <t>オマーン</t>
  </si>
  <si>
    <t>Omã</t>
  </si>
  <si>
    <t>巴基斯坦</t>
  </si>
  <si>
    <t>Pakistán</t>
  </si>
  <si>
    <t>パキスタン</t>
  </si>
  <si>
    <t>Paquistão</t>
  </si>
  <si>
    <t>Palaos</t>
  </si>
  <si>
    <t>帕劳</t>
  </si>
  <si>
    <t>パラオ</t>
  </si>
  <si>
    <t>巴拿马</t>
  </si>
  <si>
    <t>Panamá</t>
  </si>
  <si>
    <t>パナマ</t>
  </si>
  <si>
    <t>Papouasie-Nouvelle-Guinée</t>
  </si>
  <si>
    <t>Papua-Neuguinea</t>
  </si>
  <si>
    <t>巴布亚新几内亚</t>
  </si>
  <si>
    <t>Papua Nueva Guinea</t>
  </si>
  <si>
    <t>パプアニューギニア</t>
  </si>
  <si>
    <t>Papua-Nova Guiné</t>
  </si>
  <si>
    <t>巴拉圭</t>
  </si>
  <si>
    <t>パラグアイ</t>
  </si>
  <si>
    <t>Paraguai</t>
  </si>
  <si>
    <t>Pérou</t>
  </si>
  <si>
    <t>秘鲁</t>
  </si>
  <si>
    <t>Perú</t>
  </si>
  <si>
    <t>ペルー</t>
  </si>
  <si>
    <t>Katar</t>
  </si>
  <si>
    <t>卡塔尔</t>
  </si>
  <si>
    <t>カタール</t>
  </si>
  <si>
    <t>Catar</t>
  </si>
  <si>
    <t>Roumanie</t>
  </si>
  <si>
    <t>Rumänien</t>
  </si>
  <si>
    <t>罗马尼亚</t>
  </si>
  <si>
    <t>Rumania</t>
  </si>
  <si>
    <t>ルーマニア</t>
  </si>
  <si>
    <t>Roménia</t>
  </si>
  <si>
    <t>Ruanda</t>
  </si>
  <si>
    <t>卢旺达</t>
  </si>
  <si>
    <t>ルワンダ</t>
  </si>
  <si>
    <t>Arabie saoudite</t>
  </si>
  <si>
    <t>Saudi-Arabien</t>
  </si>
  <si>
    <t>沙特阿拉伯</t>
  </si>
  <si>
    <t>Arabia Saudita</t>
  </si>
  <si>
    <t>サウジアラビア</t>
  </si>
  <si>
    <t>Arábia Saudita</t>
  </si>
  <si>
    <t>Sénégal</t>
  </si>
  <si>
    <t>塞内加尔</t>
  </si>
  <si>
    <t>セネガル</t>
  </si>
  <si>
    <t>Serbie</t>
  </si>
  <si>
    <t>Serbien</t>
  </si>
  <si>
    <t>尔维亚共和国</t>
  </si>
  <si>
    <t>セルビア</t>
  </si>
  <si>
    <t>Sérvia</t>
  </si>
  <si>
    <t>Seychellen</t>
  </si>
  <si>
    <t>塞舌尔</t>
  </si>
  <si>
    <t>セイシェル</t>
  </si>
  <si>
    <t>Seicheles</t>
  </si>
  <si>
    <t>塞拉利昂共和国</t>
  </si>
  <si>
    <t>Sierra Leona</t>
  </si>
  <si>
    <t>シエラレオネ</t>
  </si>
  <si>
    <t>Serra Leoa</t>
  </si>
  <si>
    <t>Singapour</t>
  </si>
  <si>
    <t>Singapur</t>
  </si>
  <si>
    <t>新加坡</t>
  </si>
  <si>
    <t>シンガポール</t>
  </si>
  <si>
    <t>Singapura</t>
  </si>
  <si>
    <t>Îles Salomon</t>
  </si>
  <si>
    <t>Salomonen</t>
  </si>
  <si>
    <t>所罗门群岛</t>
  </si>
  <si>
    <t>Islas Salomón</t>
  </si>
  <si>
    <t>ソロモン諸島</t>
  </si>
  <si>
    <t>Ilhas Salomão</t>
  </si>
  <si>
    <t>Somalie</t>
  </si>
  <si>
    <t>索马里</t>
  </si>
  <si>
    <t>ソマリア</t>
  </si>
  <si>
    <t>Somália</t>
  </si>
  <si>
    <t>Afrique du Sud</t>
  </si>
  <si>
    <t>Südafrika</t>
  </si>
  <si>
    <t>南非</t>
  </si>
  <si>
    <t>Sudáfrica</t>
  </si>
  <si>
    <t>南アフリカ</t>
  </si>
  <si>
    <t>África do Sul</t>
  </si>
  <si>
    <t>Soudan du Sud</t>
  </si>
  <si>
    <t>Südsudan</t>
  </si>
  <si>
    <t>南苏丹</t>
  </si>
  <si>
    <t>Sudán del Sur</t>
  </si>
  <si>
    <t>南スーダン</t>
  </si>
  <si>
    <t>Sudão do Sul</t>
  </si>
  <si>
    <t>斯里兰卡</t>
  </si>
  <si>
    <t>スリランカ</t>
  </si>
  <si>
    <t>Sri Lanca</t>
  </si>
  <si>
    <t>Soudan</t>
  </si>
  <si>
    <t>苏丹</t>
  </si>
  <si>
    <t>Sudán</t>
  </si>
  <si>
    <t>スーダン</t>
  </si>
  <si>
    <t>Sudão</t>
  </si>
  <si>
    <t>Surinam</t>
  </si>
  <si>
    <t>苏里南</t>
  </si>
  <si>
    <t>スリナム</t>
  </si>
  <si>
    <t>Swasiland</t>
  </si>
  <si>
    <t>斯威士兰</t>
  </si>
  <si>
    <t>Swazilandia</t>
  </si>
  <si>
    <t>スワジランド</t>
  </si>
  <si>
    <t>Suazilândia</t>
  </si>
  <si>
    <t>Tadjikistan</t>
  </si>
  <si>
    <t>Tadschikistan</t>
  </si>
  <si>
    <t>塔吉克斯坦</t>
  </si>
  <si>
    <t>Tayikistán</t>
  </si>
  <si>
    <t>タジキスタン</t>
  </si>
  <si>
    <t>Tajiquistão</t>
  </si>
  <si>
    <t>Thaïlande</t>
  </si>
  <si>
    <t>泰国</t>
  </si>
  <si>
    <t>Tailandia</t>
  </si>
  <si>
    <t>タイ</t>
  </si>
  <si>
    <t>Tailândia</t>
  </si>
  <si>
    <t>Osttimor</t>
  </si>
  <si>
    <t>东帝汶</t>
  </si>
  <si>
    <t>Timor Oriental</t>
  </si>
  <si>
    <t>東ティモール</t>
  </si>
  <si>
    <t>多哥</t>
  </si>
  <si>
    <t>トーゴ</t>
  </si>
  <si>
    <t>汤加</t>
  </si>
  <si>
    <t>トンガ</t>
  </si>
  <si>
    <t>Tunisie</t>
  </si>
  <si>
    <t>Tunesien</t>
  </si>
  <si>
    <t>突尼斯</t>
  </si>
  <si>
    <t>Túnez</t>
  </si>
  <si>
    <t>チュニジア</t>
  </si>
  <si>
    <t>Tunísia</t>
  </si>
  <si>
    <t>Turquie</t>
  </si>
  <si>
    <t>Türkei</t>
  </si>
  <si>
    <t>土耳其</t>
  </si>
  <si>
    <t>Turquía</t>
  </si>
  <si>
    <t>トルコ</t>
  </si>
  <si>
    <t>Turquia</t>
  </si>
  <si>
    <t>Turkménistan</t>
  </si>
  <si>
    <t>土库曼斯坦</t>
  </si>
  <si>
    <t>Turkmenistán</t>
  </si>
  <si>
    <t>トルクメニスタン</t>
  </si>
  <si>
    <t>Turquemenistão</t>
  </si>
  <si>
    <t>Ouganda</t>
  </si>
  <si>
    <t>乌干达</t>
  </si>
  <si>
    <t>ウガンダ</t>
  </si>
  <si>
    <t>乌克兰</t>
  </si>
  <si>
    <t>Ucrania</t>
  </si>
  <si>
    <t>ウクライナ</t>
  </si>
  <si>
    <t>Ucrânia</t>
  </si>
  <si>
    <t>Émirats arabes unis</t>
  </si>
  <si>
    <t>Vereinigte Arabische Emirate</t>
  </si>
  <si>
    <t>阿拉伯联合酋长国</t>
  </si>
  <si>
    <t>Emiratos Árabes Unidos</t>
  </si>
  <si>
    <t>アラブ首長国連邦</t>
  </si>
  <si>
    <t>Emirados Árabes Unidos</t>
  </si>
  <si>
    <t>乌拉圭</t>
  </si>
  <si>
    <t>ウルグアイ</t>
  </si>
  <si>
    <t>Uruguai</t>
  </si>
  <si>
    <t>Ouzbékistan</t>
  </si>
  <si>
    <t>Usbekistan</t>
  </si>
  <si>
    <t>乌兹别克斯坦</t>
  </si>
  <si>
    <t>Uzbekistán</t>
  </si>
  <si>
    <t>ウズベキスタン</t>
  </si>
  <si>
    <t>Usbequistão</t>
  </si>
  <si>
    <t>Yémen</t>
  </si>
  <si>
    <t>Jemen</t>
  </si>
  <si>
    <t>也门们</t>
  </si>
  <si>
    <t>イエメン</t>
  </si>
  <si>
    <t>Iémen</t>
  </si>
  <si>
    <t>Zambie</t>
  </si>
  <si>
    <t>Sambia</t>
  </si>
  <si>
    <t>赞比亚</t>
  </si>
  <si>
    <t>ザンビア</t>
  </si>
  <si>
    <t>Zâmbia</t>
  </si>
  <si>
    <t>Simbabwe</t>
  </si>
  <si>
    <t>津巴布韦</t>
  </si>
  <si>
    <t>ジンバブエ</t>
  </si>
  <si>
    <t>Zimbabué</t>
  </si>
  <si>
    <t xml:space="preserve">Under the US Federal Acquisition Regulation final rule on Combating Trafficking in Persons, contractors or subcontractors in scope of subpart 52.222-50 paragraph (h) must maintain a compliance plan during the performance of their federal contract, which must include at a minimum: 
- An awareness plan to inform agents of the US policy prohibiting trafficking in persons, the activities that are prohibited, and the actions that will be taken against an agent for policy violations.
- A process for agents to report, without fear of retaliation, activity inconsistent with the US policy prohibiting trafficking in persons, including a means to make the Global Human Trafficking hotline phone number and email available to all agents.                                                                                                                        - A recruitment and wage plan that only permits the use of recruitment companies with trained employees, prohibits charging recruitment fees, and ensures that wages meet applicable host-country legal requirements (or explains any variance).                                                                                                                     - A housing plan that ensures the housing meets host-country housing and safety standards, if your company or subcontractors provide or arrange housing. 
- Procedures to prevent agents and subcontractors at any tier and dollar value from engaging in trafficking in persons and to monitor, detect, and terminate any agents, subcontracts, or subcontractor employees who have engaged in such activities.                                                                                                               </t>
  </si>
  <si>
    <t xml:space="preserve">En vertu de la Règle définitive de la Réglementation des Acquisitions fédérales aux États-Unis (Federal Acquisition Regulation) contre la traite des personnes, les contractuels ou les sous-traitants visés par la sous-partie 52.222-50, le paragraphe (h) doit maintenir un plan de conformité pendant l'exécution de leur contrat fédéral, qui doit inclure au minimum : 
- Un plan de sensibilisation pour informer les agents de la politique américaine interdisant la traite d’êtres humains, des activités interdites et des mesures qui seront prises contre un agent pour violation des politiques.
- Un processus permettant aux agents de signaler, sans crainte de représailles, toute activité incompatible avec la politique américaine interdisant la traite d’être humain, y compris de leur donner accès au numéro de téléphone et à l’adresse e-mail de Global Human Trafficking. 
- Un plan de recrutement et un système de rémunération qui autorisent uniquement le recours à des sociétés de recrutement avec des employés formés, interdisent de facturer des frais de recrutement et veillent à ce que les salaires respectent les exigences légales applicables aux pays d’accueil (ou explique toute divergence).
- Un plan d’hébergement qui garantit que le logement répond aux normes de logement et de sécurité du pays d'accueil, si votre entreprise ou ses sous-traitants fournissent ou organisent des hébergements.
- Des procédures empêchant les agents et les sous-traitants, à n'importe quels niveau et valeur marchande, de s'impliquer dans la traite d’être humain et de surveiller, détecter et mettre fin à toute activité de la sorte par des agents, sous-traitants ou employés de sous-traitants.                                                                                                                              </t>
  </si>
  <si>
    <t>Bajo la Disposición definitiva de la Regulación Federal de Adquisiciones (FAR) de los EE. UU. sobre el Combate del tráfico humano, los contratistas o subcontratistas en el alcance de la subparte 52.222-50 párrafo (h) deben implementar un plan de cumplimiento durante el desarrollo de su contrato federal, lo cual debe incluir como mínimo:
- Un plan de sensibilización para informar a los agentes sobre la política de los EE. UU. que prohíbe el tráfico humano, las actividades prohibidas y las acciones que se tomarán en contra de cualquier agente que viole dichas políticas.
- Un proceso para que los agentes denuncien, sin temor a represalias, las actividades inconsistentes con las políticas de los EE. UU. que prohíben el tráfico humano, incluyendo una forma de poner a disposición de todos los agentes la Línea de atención global de tráfico humano y su correo electrónico.
- Un plan de reclutamiento y salarios que solo permita el uso de compañías de reclutamiento con empleados capacitados, prohíba el cobro de tasas de contratación y garantice que los salarios cumplan con los requerimientos legales correspondientes del país anfitrión (o explique cualquier variación).
- Un plan de alojamiento que asegure que el alojamiento cumpla con los estándares de alojamiento y seguridad del país anfitrión, si su compañía o subcontratistas brindan o ponen a disposición alojamiento.
- Procedimientos para evitar que agentes y subcontratistas de cualquier nivel y de cualquier monto en dólares participen del tráfico humano y monitorear, detectar y rescindir los contratos de cualquier agente, subcontratista o empleado de subcontratista que participe de tales actividades.</t>
  </si>
  <si>
    <t xml:space="preserve">Nach der endgültigen Regelung der „US Federal Acquisition Regulation“ (Beschaffungsrichtlinie der Vereinigten Staaten) zur Bekämpfung des Menschenhandels müssen Auftragnehmer oder Unterauftragnehmer im Geltungsbereich von Teil 52.222-50 Absatz (h) bei der Erfüllung ihres Bundesvertrages einen Compliance-Plans einhalten, der mindestens Folgendes enthalten muss:
- Ein Bewusstseinsplan, um die Vertreter über die US-Richtlinie zum Verbot des Menschenhandels, die untersagten Handlungen und die gegen einen Vertreter bei Verstößen gegen diese Richtlinie ergriffenen Maßnahmen zu informieren. 
- Ein Prozess für Vertreter, bei dem sie ohne Angst vor Vergeltung, mit der US-Richtlinie zum Verbot des Menschenhandels unvereinbare Aktivitäten melden können, einschließlich einer Möglichkeit, bei der E-Mail-Adresse und Telefonnummer der „ Global Human Trafficking“-Hotline für alle Vertreter verfügbar ist. 
- Ein Einstellungs- und Lohnplan, der nur den Einsatz von Personalvermittlungsunternehmen mit geschulten Mitarbeitern erlaubt, die Erhebung von Vermittlungsgebühren verbietet und sicherstellt, dass die Löhne den geltenden Anforderungen des Gastgeberlandes entsprechen (oder jede Abweichung erklärt).
- Ein Unterbringungsplan, der sicherstellt, dass die Unterbringung den Wohn- und Sicherheitsstandards des Gastgeberlandes entspricht, wenn Ihr Unternehmen oder Ihre Unterauftragnehmer eine Unterbringung anbietet/anbieten oder arrangiert/arrangieren. 
- Verfahren, um Vertreter und Unterauftragnehmer auf jeder Stufe und Dollarwert von der Beteiligung am Menschenhandel abzuhalten, und um jeden Vertreter, Unterauftragnehmer oder Mitarbeiter des Unterauftragnehmers zu überwachen, zu erkennen und zu kündigen, der an derartigen Aktivitäten beteiligt ist.                                                                          </t>
  </si>
  <si>
    <t>符合《美国联邦采购条例对打击人口贩卖的最终规定》次部分52.222-50段情况的承包商或分包商必须在执行联邦合同期间保持合规方案，必须至少包括：
-向代理人告知禁止人口贩卖的美国政策、禁止的活动以及被视为违反政策的代理人行为的意识方案。
-代理人不顾虑报复而汇报与禁止人口贩卖的政策不符的活动的流程，包括将全球人口贩卖热线电话和电子邮件地址告知所有代理人的方法。
-仅许使用由训练有素的员工组成的招聘公司的招聘和工资方案，禁止收取招聘费，并确保工资达到工作所在国的法定标准（或解释不符合的情况）。                                                                                                                 -如果您的公司或分包商提供或安排住宿，确保住宿条件满足工作所在国住房和安全标准的住房方案。
-防止任何层级、任何美元价值的代理人和分包商参与人口贩卖，并监督、发现并终止任何参与这些活动的代理人、分包商或分包商员工的合作。</t>
  </si>
  <si>
    <t>米国連邦政府調達規則最終規則、人身取引対策の下で、第52.222-50条 (h) により、業務委託者または下請業者は、連邦契約の遂行中はコンプライアンス計画を維持しなければならず、最低でも下記を含めなければなりません。
- 人身取引を禁止している米国の方針、禁止されている活動、方針に違反した代理人に対し取られる措置を代理人に知らせる啓蒙計画。
- すべての代理人が利用できるグローバル人身取引ホットライン番号やEメールを設けるなどの手段を含め、代理人が報復を恐れることなく、人身取引を禁止する米国方針に矛盾する活動を報告できるプロセス。                                                                                                                        - 訓練を受けた従業員がいる人材紹介事業者の使用のみを許可し、斡旋料金を課すことを禁止し、賃金が、勤務先の国の法的要件を満たす（相違する場合は理由を説明）人材紹介・賃金計画                                                                                                                     - 貴社または下請業者が宿泊施設を提供または手配する場合は、その宿泊施設が勤務先の国の住宅と安全基準を充足していることを保証する宿泊施設計画。
- いかなる段階の代理人と下請業者、金額が人身取引に関与するのを防止し、そのような活動に関与した代理人、下請業者、下請業者の従業員を監視、検知、解雇する手続き。</t>
  </si>
  <si>
    <t>Ao abrigo da US Federal Acquisition Regulation Final Rule on Combating Trafficking in Persons, os fornecedores ou subfornecedores no âmbito da subparte 52.222-50, parágrafo (h), têm de manter um plano de observância durante a execução do respetivo contrato federal, o qual tem de incluir, no mínimo: 
- Um plano de consciencialização para informar os agentes da política dos EUA que proíbe o tráfico de pessoas, as atividades que estão proibidas e as ações que serão empreendidas contra um agente em caso de violação da política. 
- Um processo para os agentes comunicarem, sem receio de retaliação, atividades inconsistentes com a política dos EUA que proíbe o tráfico de pessoas, incluindo meios para disponibilizar a todos os agentes o número de telefone direto e o e-mail do Global Human Trafficking.
 - Um plano de recrutamento e salarial que apenas permita a utilização de empresas de recrutamento com funcionários com formação, proíba a cobrança de taxas de recrutamento e assegure que os salários cumprem os requisitos legais do país anfitrião (ou explique eventuais alterações).
- Um plano de alojamento que assegure que o alojamento cumpre as normas de alojamento e segurança do país anfitrião, caso a sua empresa ou subfornecedores ofereçam ou disponibilizem alojamento. 
- Procedimentos destinados a impedir os agentes e subfornecedores de qualquer escalão e valor em dólares de participarem no tráfico de pessoas e para monitorizar, detetar e rescindir contratos com todo e qualquer agente, subfornecedor ou funcionário de subfornecedor que tenha participado em tais atividades.</t>
  </si>
  <si>
    <t>Internal accountability standards can include procedures for employees to report violations, corrective and preventative actions and confidentiality and whistleblower protections.</t>
  </si>
  <si>
    <t>Les normes de responsabilisation internes peuvent inclure des procédures permettant aux  employés de signaler des violations, des mesures correctives et préventives, ainsi que des protections de confidentialité et de dénonciation.</t>
  </si>
  <si>
    <t>Los estándares de responsabilidad internos pueden incluir procedimientos para que los empleados denuncien violaciones, acciones correctivas y preventivas y la confidencialidad y la protección de denunciantes.</t>
  </si>
  <si>
    <t>Standards der internen Rechenschaftspflicht können Verfahren für Mitarbeiter zum Melden von Verstößen, Korrektur- und Vorbeugungsmaßnahmen sowie Schutz für Vertraulichkeit und Whistleblower umfassen.</t>
  </si>
  <si>
    <t>内部问责标准可以包括员工报告违规行为、纠正和预防措施以及保密和举报人保护的程序。</t>
  </si>
  <si>
    <t>内部責任基準には、従業員が違反を報告する手続きや是正・防止措置、守秘、内部告発の保護などが含まれます。</t>
  </si>
  <si>
    <t>As normas de responsabilização a nível interno podem incluir procedimentos que permitam aos funcionários comunicar violações, ações corretivas e preventivas, bem como a proteção da confidencialidade e do denunciante.</t>
  </si>
  <si>
    <t>Recruitment fees include financial obligations assessed against employees or potential employees, associated with the recruiting process:
i. For soliciting, identifying, considering, interviewing, referring, retaining, transferring, selecting, testing, training, providing new-hire orientation, recommending, or placing employees or potential employees;
ii. For covering the cost of advertising;
iii. For any activity related to obtaining permanent or temporary labor certification;
iv. For processing petitions;
v. For visas and any fee that facilitates an employee obtaining a visa (ex: appointment and application fees);
vi. For government-mandated costs (ex: border crossing fees);
vii. For procuring photographs and identity documentation (ex: non-governmental passport fees);
viii. Charged as a condition of access to the job opportunity, including procuring medical examinations and immunizations and obtaining background, reference and security clearance checks and examinations; additional certifications;
ix. For an employer's recruiters, agents or attorneys, or other notary or legal fees; and
x. For language interpreters or translators.
Any financial obligation may be a recruitment fee regardless of whether the payment is in property or money, deducted from wages, paid back in wage or benefit concessions, paid back as a kickback, bribe, in-kind payment, free labor, tip, or tribute.</t>
  </si>
  <si>
    <t>Les frais de recrutement comprennent les obligations financières évaluées à l'égard des employés ou des employés potentiels associés au processus de recrutement :
i. Pour solliciter, identifier, examiner, interroger, renvoyer, retenir, transférer, sélectionner, tester, former, fournir de nouvelles directives d’embauche, recommander ou placer des employés ou des employés potentiels ;
ii. Pour couvrir les coûts liés à la publicité ;
iii. Pour toute activité liée à l'obtention d'un certificat de travail permanent ou temporaire ;
iv. Pour le traitement des requêtes ;
v. Pour les visas et autres frais qui facilitent l'obtention d'un visa pour l’employé (ex. : frais de recrutement et de candidature) ;
vi. Pour les coûts demandés par le gouvernement (ex. : frais de passage frontalier) ;
vii. Pour obtenir des photographies et autres documents d'identité (ex. : frais de passeport non gouvernementaux) ;
viii. Pour les conditions d’accès à l'emploi, comme l'obtention d'examens médicaux et de vaccins, les vérifications d’antécédents, de références, de casiers judiciaires et certifications supplémentaires ;
ix. Pour les recruteurs, les agents ou les avocats d'un employeur ou autres honoraires notariés ou juridiques ; et
x. Pour les interprètes ou les traducteurs.
Toute obligation financière peut être une taxe de recrutement, que le paiement soit sous forme de bien ou d’argent, déduit du salaire, remboursé sous forme de concessions en matière de salaires ou de prestations, remboursé sous forme de pot-de-vin, de paiement en nature, de travail gratuit, de conseil ou d’hommage. </t>
  </si>
  <si>
    <t>Las "Tasas de contratación" incluyen las obligaciones económicas impuestas sobre los empleados o empleados potenciales, asociadas con el proceso de contratación:
i. Por solicitar, identificar, considerar, entrevistar, referir, retener, transferir, seleccionar, poner a prueba, capacitar, brindar orientación a nuevos contratados, recomendar o colocar empleados o empleados potenciales;
ii. Para cubrir los costos publicitarios;
iii. Por cualquier actividad relacionada con la obtención de certificados laborales permanentes o temporales;
iv. Por el procesamiento de solicitudes;
v. Por visas y cualquier tasa que facilite al empleado la obtención de una visa (p.ej. tasas de entrevista y solicitud);
vi. Por costos dispuestos por el gobierno (p.ej. tasas de cruce de fronteras);
vii. Por la realización de fotografías y documentos de identidad (p.ej. tasas de pasaporte no gubernamentales);
viii. Cobrados como condición para el acceso a la oportunidad laboral, incluyendo la realización de exámenes médicos e inmunizaciones y la obtención de verificaciones y exámenes de antecedentes, referencias y autorizaciones de seguridad; certificaciones adicionales;
ix. Para los reclutadores, agentes o abogados del empleador, o por otras tasas notariales o legales; y
x. Para intérpretes o traductores de idiomas.
Cualquier obligación económica podrá ser considerada una tasa de contratación sin importar si el pago es en dinero o bienes, retenido de salarios, devuelto en el salario o concesiones de beneficios, reembolsado como soborno, coima, pago en especie, trabajo gratuito, propina o tributo.</t>
  </si>
  <si>
    <t>Vermittlungsgebühren umfassen finanzielle Verpflichtungen, die zu Lasten der Mitarbeiter oder potenziellen Mitarbeiter gehen und in Verbindung mit dem Personalgewinnungsprozess stehen:
i. Für das Werben, Erkennen, Erwägen, Befragen, Zuweisen, Binden, Übertragen, Auswählen, Prüfen, Schulen, Bereitstellen von Einführungsveranstaltungen für neueingestellte Mitarbeiter, Empfehlen oder Platzieren von Mitarbeitern oder potenziellen Mitarbeitern;
ii. Für das Abdecken der Kosten für die Werbung;
iii. Für jede Tätigkeit im Zusammenhang mit dem Erlangen von dauerhaften oder vorübergehenden Arbeitsbescheinigungen;
iv. Für das Bearbeiten von Anträgen;
v. Für Visa und jede Gebühr, die einem Mitarbeiter das Erlangen eines Visums erleichtern (z. B. Termin- und Antragsgebühren);
vi. Für staatlich vorgeschriebene Kosten (z. B. Kosten für den Grenzübertritt);
vii. Für das Beschaffen von Fotografien und Ausweispapiere (z. B. regierungsunabhängige Passgebühren);
viii. Als Bedingung für den Zugang zu Beschäftigungsmöglichkeiten erhoben, einschließlich der Vermittlung von ärztlichen Untersuchungen und Schutzimpfungen sowie Erlangung von Hintergrund-, Referenz- und Sicherheitsüberprüfungen und -untersuchungen; zusätzliche Zertifizierungen;
ix. Für die Personalbeschaffer, Vertreter oder Rechtanwälte eines Arbeitgebers oder sonstige Notar- oder Anwaltskosten; und
x. Für Dolmetscher und Übersetzer.
Jede finanzielle Verpflichtung kann eine Vermittlungsgebühr sein, unabhängig davon, ob die Zahlung in Sachanlage oder Geldsumme erfolgt, vom Lohn abgezogen, in Lohn- oder Leistungsverzicht zurückgezahlt, als Schmiergeld, Bestechung, Sachleistung, freie Arbeit, Trinkgeld oder Abgabe zurückgezahlt wird.</t>
  </si>
  <si>
    <t>招聘费用：    
招聘费用包括在以下招聘过程中产生的员工或潜在员工的财务责任：
i.寻找、定位、考虑、面试、推荐、保持、转移、筛选、测试、培训以及提供入职培训、推荐或安排员工或潜在员工上岗；
ii. 宣传费用；
iii. 与获取永久或暂时劳工资格相关的工作；
iv. 处理请愿；
v. 签证或员工获取签证的相关费用（例如：预约和申请费用）；
vi. 政府收取的费用（例如：过境费）；
vii.获取照片或身份证件（例如：非政府组织护照费用）；
viii.获取工作机会所收取的费用，包括购买医疗体检、疫苗注射和背景调查、推荐信、安全许可检查与审查以及其他资格证；
ix. 雇主的招聘方、中介或律师，或其他公证或法律费用；以及
x. 口译员或笔译员。
无论是以实物或现金支付、从工资中扣除、收到工资或福利金后支付，还是以贿赂、实物、免费劳力、小费或保护费等任何形式履行的财务责任都可能属于招聘费用。</t>
  </si>
  <si>
    <t>斡旋料金には、下記の人材紹介プロセスに関連し、従業員、または従業員候補に対して課せられる金融上の債務を含みます。
i. 従業員または従業員候補を募集、特定、考慮、面接、照会、維持、移動、選定、試験、訓練、新入社員説明会を提供、推薦、配属する。
ii.  広告・宣伝費用を負担する。
iii.  恒久または一時的労働証明書を取得するのに関連した活動。
iv.  請願書を処理する。
v. 査証または従業員の査証の取得を円滑化する料金（例、予約料金、申請料金）
vi.  法定料金（例、国境通過料金）
vii.  写真や身元証明書を調達（例、パスポート申請における政府機関以外への料金）
viii.  健康診断、予防接種、身元調査、照会、機密事項取扱い許可審査、試験、追加の証明書の取得など、仕事の案件にアクセスする条件として課金。
ix.  雇用主の人材紹介事業者、代理人、弁護士、その他の公証人の料金または法的サービスに払われる料金
x.  言語の通訳または翻訳。
支払いが所有物または金銭によって行う、あるいは賃金から差し引く、リベート、賄賂、現物支払い、無料での労働、チップ、贈り物として行われたかにかかわらず、金融上の債務は斡旋料金である場合があります。</t>
  </si>
  <si>
    <t>As taxas de recrutamento incluem obrigações financeiras impostas aos funcionários ou potenciais funcionários, associadas ao processo de recrutamento:
i. Para angariar, identificar, considerar, entrevistar, encaminhar, reter, transferir, selecionar, testar, dar formação, prestar orientação a novos contratados, recomendar ou colocar funcionários ou potenciais funcionários;
ii. Para cobrir os custos da publicidade;
iii. Para qualquer atividade relacionada com a obtenção de certificação de trabalho permanente ou temporária;
iv. Para pedidos processuais;
v. Para vistos e quaisquer taxas que facilitem a obtenção de um visto por parte de um funcionário (p. ex., taxas de consulta e solicitação);
vi. Para custos impostos pelo governo (p. ex., taxas impostas por transposição de fronteiras);
vii. Para obtenção de fotografias e documentos de identificação (p. ex., taxas não governamentais associadas à obtenção de passaporte);
viii. Cobradas como condição de acesso à oportunidade de emprego, incluindo a realização de exames médicos e vacinações e a obtenção de antecedentes, referências e autorizações e exames de segurança; certificações adicionais;
ix. Para angariadores, agentes ou advogados de um empregador ou outras taxas notariais ou legais; e
x. Para intérpretes ou tradutores de línguas.
Qualquer obrigação financeira pode constituir uma taxa de recrutamento, independentemente de o pagamento ser em bens ou dinheiro, deduzido dos salários, devolvido no salário ou através da concessão de benefícios, devolvido como uma "comissão", suborno, pagamento em géneros, mão-de-obra gratuita, gorjeta ou tributo.</t>
  </si>
  <si>
    <t>Training can be focused on helping agents better understand company policies, how to effectively implement them and ways to avoid trafficking and forced labor risks associated with inaction.</t>
  </si>
  <si>
    <t>La formation peut être axée sur l'aide aux agents pour mieux comprendre les politiques de l'entreprise, comment les mettre en œuvre efficacement et les moyens d'éviter les risques de trafic et de travail forcé associés à l'inaction.</t>
  </si>
  <si>
    <t>Schulung kann darauf ausgerichtet sein, dass Vertreter die Unternehmensrichtlinien besser verstehen, wie diese effektiv umgesetzt werden können und Möglichkeiten, um mit Untätigkeit verbundene Risiken von Menschenhandel und Zwangsarbeit zu vermeiden.</t>
  </si>
  <si>
    <t>培训可以针对帮助代理人更好地了解公司政策，有效实施这些政策，以及如何避免与不作为相关的贩运和强制劳工风险。</t>
  </si>
  <si>
    <t>A formação pode focar-se em ajudar os agentes a terem um melhor conhecimento das políticas da empresa, da forma como as poderão implementar eficazmente e das maneiras de evitar os riscos de tráfico de seres humanos e trabalho forçado associados à inação.</t>
  </si>
  <si>
    <t xml:space="preserve"> </t>
  </si>
  <si>
    <t xml:space="preserve">Insert URL to relevant document(s) or corresponding file name(s) </t>
  </si>
  <si>
    <t>URL ou fichier</t>
  </si>
  <si>
    <t xml:space="preserve">Insert URL pour le(s) document(s) en question ou le(s) nom(s) de fichier(s) </t>
  </si>
  <si>
    <t>URL o Archivo</t>
  </si>
  <si>
    <t>Ingrese el enlace URL a los documentos relevantes o los nombres de archivo correspondientes</t>
  </si>
  <si>
    <t>URL oder Datei</t>
  </si>
  <si>
    <t xml:space="preserve">URL den relevanten Dokumenten oder zugehörigen Dateinamen einfügen </t>
  </si>
  <si>
    <t>URL或文件</t>
  </si>
  <si>
    <t>在相关文件中插入URL或相应的文件名称</t>
  </si>
  <si>
    <t>URLまたはファイル</t>
  </si>
  <si>
    <t>関連文書へのURLかファイル名を挿入</t>
  </si>
  <si>
    <t xml:space="preserve">URL ou ficheiro </t>
  </si>
  <si>
    <t>URL do ficheiro para documento(s) relevante(s) ou nome(s) do(s) ficheiro(s) correspondente(s)</t>
  </si>
  <si>
    <t>Question Response</t>
  </si>
  <si>
    <t>Respuesta a la pregunta</t>
  </si>
  <si>
    <t>Antwort auf die Frage</t>
  </si>
  <si>
    <t>问题的回答</t>
  </si>
  <si>
    <t>質問の回答</t>
  </si>
  <si>
    <t>Resposta à questão</t>
  </si>
  <si>
    <t xml:space="preserve">Question #   </t>
  </si>
  <si>
    <t># Pregunta</t>
  </si>
  <si>
    <r>
      <t xml:space="preserve"># </t>
    </r>
    <r>
      <rPr>
        <sz val="11"/>
        <rFont val="Calibri"/>
        <family val="2"/>
      </rPr>
      <t xml:space="preserve">Frage    </t>
    </r>
  </si>
  <si>
    <t>Consignes :
L’onglet Révision vous permet d'identifier rapidement les champs manquants dans le STRT et de vérifier vos réponses avant la soumission.
Dans la colonne « Champ obligatoire », les cellules de couleur verte indiquent que la question est terminée tandis que les cellules de couleur rouge indiquent que la question est incomplète.
Si une question est en rouge, reportez-vous à la colonne « Remarques » pour savoir ce qui manque à votre réponse.
Reportez-vous à la cellule « Nombre de questions à compléter » (coin supérieur droit) pour obtenir le nombre total de questions incomplètes restantes.
Pour accéder rapidement aux questions, cliquez sur le lien situé dans la colonne « Aller à la question » pour revenir à une question spécifique dans l'onglet Déclaration.</t>
  </si>
  <si>
    <t xml:space="preserve">Instrucciones:
La pestaña Revisión le permite identificar rápidamente los campos faltantes dentro de la STRT y revisar sus respuestas antes del envío.
En la columna "Campo requerido", las celdas de color verde indican que la pregunta se completó, y las celdas en rojo indican que la pregunta está incompleta.
Si una pregunta está en rojo, consulte la columna "Notas" por más información acerca de qué es necesario para completar la pregunta.
Consulte la celda "Número de pregunta a completar" (esquina superior derecha) para ver el número total de preguntas incompletas restantes.
Para un rápido acceso a las preguntas, haga clic en el vínculo ubicado en la columna "Ir a Pregunta" para volver a una pregunta específica en la pestaña de Declaración.
</t>
  </si>
  <si>
    <t>Anweisungen:
Mit dem Reiter „Überprüfung“ können Sie schnell fehlende Felder innerhalb der STRT erkennen und Ihre Antworten vor dem Einreichen überprüfen.
In der Spalte „Erforderliches Feld“ zeigen die grün unterlegten Zellen vollständig beantwortete Fragen und die rot unterlegten unvollständig beantwortete Fragen an.
Ist eine Frage rot unterlegt, finden Sie in der Spalte „Anmerkungen“ weitere Informationen darüber, was zum Ausfüllen der Frage erforderlich ist.
Werfen Sie einen Blick auf die Zelle „Anzahl der auszufüllenden Fragen“ (rechts oben) für die Gesamtanzahl der verbleibenden, noch auszufüllenden Fragen.
Für einen schnellen Zugriff auf Fragen klicken Sie auf den Link in der Spalte „Zur Frage gehen“, um zu einer bestimmten Frage im Reiter „Deklaration“ zurückzukehren.</t>
  </si>
  <si>
    <t xml:space="preserve">说明：
查看选项卡让您快速找出STRT中未填写的区域，并在提交前检查您的回答。
在“必答区域”一栏，绿色格表示问题回答完整，红色格表示问题回答不完整。
如果一个问题显示为红色，查看“备注”栏了解完成回答所需的更多信息。
查看“待完成的问题数量”格（右上角）了解未完成问题的总数。
快速转到问题，点击“转到问题”栏的链接返回声明选项卡中的具体问题。
</t>
  </si>
  <si>
    <t>指示：
[レビュー] タブでは、STRTの中で完了していないフィールドを素早く見つけ、提出前に回答を確認することができます。
「必須フィールド」欄の緑色のセルは、質問に回答済み、赤色のセルは回答が完了していないことを示しています。
質問が赤色になっている場合は、[注記] 欄に質問の回答を完了するには何が必要か記載されていますので、その詳細をご覧ください。
[回答する質問数] セル（右上隅）にはまだ回答が完了していない質問の合計数が記載されます。
質問に素早くアクセスするには、[質問に移動] 欄のリンクをクリックし、[開示] タブの特定の質問に戻ります。</t>
  </si>
  <si>
    <t xml:space="preserve">Instruções:
O separador "Rever" permite-lhe identificar rapidamente campos em falta no STRT e verificar as suas respostas antes do envio.
Na coluna "Campo obrigatório", as células de cor verde indicam questões que foram respondidas, as células de cor vermelha indicam questões por responder.
Se uma questão tiver a cor vermelha, consulte a coluna "Notas" para obter mais informações sobre o que é necessário para completar a questão.
Consulte a célula "Número de questões a serem respondidas" (canto superior direito) para ficar a saber qual o número total de questões que continuam incompletas.
Para rápido acesso às questões, clique na hiperligação localizada na coluna "Ir para a questão" para voltar a uma questão específica no separador "Declaração".  </t>
  </si>
  <si>
    <t>Questions 13 et 14 : Signalement &amp; Responsabilité interne</t>
  </si>
  <si>
    <t>Antigua and Barbuda</t>
  </si>
  <si>
    <t>Antigua-et-Barbuda</t>
  </si>
  <si>
    <t>Antigua und Barbuda</t>
  </si>
  <si>
    <t>安提瓜和巴布达</t>
  </si>
  <si>
    <t xml:space="preserve">Antigua y Barbuda </t>
  </si>
  <si>
    <t>アンティグア・バーブーダ</t>
  </si>
  <si>
    <t>Antígua e Barbuda</t>
  </si>
  <si>
    <t>Bolivia (Plurinational State of)</t>
  </si>
  <si>
    <t>Bolivie (État plurinational de)</t>
  </si>
  <si>
    <t>Bolivia (Estado Plurinacional de)</t>
  </si>
  <si>
    <t>Bolivien (Plurinationaler Staat von)</t>
  </si>
  <si>
    <t>玻利维亚 (多民族)</t>
  </si>
  <si>
    <t>ボリビア（多民族国）</t>
  </si>
  <si>
    <t>Bolívia (Estado Plurinacional da)</t>
  </si>
  <si>
    <t>Bosnia and Herzegovina</t>
  </si>
  <si>
    <t>Bosnie-Herzégovine</t>
  </si>
  <si>
    <t>Bosnia y Herzegovina</t>
  </si>
  <si>
    <t>Bosnien und Herzegowina</t>
  </si>
  <si>
    <t>波斯尼亚和黑塞哥维那</t>
  </si>
  <si>
    <t>ボスニア・ヘルツェゴビナ</t>
  </si>
  <si>
    <t>Bósnia-Herzegovina</t>
  </si>
  <si>
    <t>Brunei Darussalam</t>
  </si>
  <si>
    <t>Sultanato de Brunéi</t>
  </si>
  <si>
    <t>文莱达鲁萨兰国</t>
  </si>
  <si>
    <t>ブルネイ・ダルサラーム国</t>
  </si>
  <si>
    <t>Brunei Darussalã</t>
  </si>
  <si>
    <t>Myanmar</t>
  </si>
  <si>
    <t>缅甸</t>
  </si>
  <si>
    <t>ミャンマー</t>
  </si>
  <si>
    <t>Mianmar</t>
  </si>
  <si>
    <t>China</t>
  </si>
  <si>
    <t>Chine</t>
  </si>
  <si>
    <t>中国</t>
  </si>
  <si>
    <t>Congo (Democratic Republic of the)</t>
  </si>
  <si>
    <t>Congo (République démocratique du)</t>
  </si>
  <si>
    <t>Congo (República Democrática del)</t>
  </si>
  <si>
    <t>Kongo (Demokratische Republik)</t>
  </si>
  <si>
    <t>刚果(民主共和国)</t>
  </si>
  <si>
    <t>コンゴ（民主共和国）</t>
  </si>
  <si>
    <t>Congo (República Democrática do)</t>
  </si>
  <si>
    <t>Congo</t>
  </si>
  <si>
    <t>Kongo</t>
  </si>
  <si>
    <t>刚果</t>
  </si>
  <si>
    <t>コンゴ</t>
  </si>
  <si>
    <t>Iran (Islamic Republic of)</t>
  </si>
  <si>
    <t>Iran (République islamique d’)</t>
  </si>
  <si>
    <t>Irán (República Islámica de)</t>
  </si>
  <si>
    <t>Iran (Islamische Republik)</t>
  </si>
  <si>
    <t>伊朗 (伊斯兰共和国)</t>
  </si>
  <si>
    <t>イラン（イスラム共和国）</t>
  </si>
  <si>
    <t>Irão (República Islâmica do)</t>
  </si>
  <si>
    <t>Korea (Democratic People's Republic of)</t>
  </si>
  <si>
    <t>Corée (République populaire démocratique de)</t>
  </si>
  <si>
    <t>Corea (República Popular Democrática de)</t>
  </si>
  <si>
    <t>Korea (Demokratische Volksrepublik)</t>
  </si>
  <si>
    <t>韩国 (民主主义人民共和国)</t>
  </si>
  <si>
    <t>北朝鮮（朝鮮民主主義人民共和国）</t>
  </si>
  <si>
    <t>Coreia (República Popular Democrática da)</t>
  </si>
  <si>
    <t>Lao People's Democratic Republic</t>
  </si>
  <si>
    <t>République démocratique populaire lao</t>
  </si>
  <si>
    <t>República Democrática Popular Laos</t>
  </si>
  <si>
    <t>Laos (Demokratische Volksrepublik)</t>
  </si>
  <si>
    <t>老挝人民民主共和国</t>
  </si>
  <si>
    <t>ラオス人民民主共和国</t>
  </si>
  <si>
    <t>República Democrática Popular do Laos</t>
  </si>
  <si>
    <t>Macao</t>
  </si>
  <si>
    <t>澳门</t>
  </si>
  <si>
    <t>マカオ</t>
  </si>
  <si>
    <t>Macedonia (the former Yugoslav Republic of)</t>
  </si>
  <si>
    <t>Macédoine (l’ancienne République yougoslave de)</t>
  </si>
  <si>
    <t>Macedonia (Antigua República Yugoslava de Macedonia)</t>
  </si>
  <si>
    <t>Mazedonien (ehem. Jugoslawische Republik)</t>
  </si>
  <si>
    <t>马其顿共和国 (前南斯拉夫马其顿共和国)</t>
  </si>
  <si>
    <t>マケドニア（旧ユーゴスラビア共和国）</t>
  </si>
  <si>
    <t>Macedónia (ex-República Jugoslava da)</t>
  </si>
  <si>
    <t>Micronesia (Federated States of)</t>
  </si>
  <si>
    <t>Micronésie (États fédérés de)</t>
  </si>
  <si>
    <t>Micronesia (Estados Federados de)</t>
  </si>
  <si>
    <t>Mikronesien (Föderierte Staaten von)</t>
  </si>
  <si>
    <t>密克罗尼西亚联邦 (联邦)</t>
  </si>
  <si>
    <t>ミクロネシア（連邦）</t>
  </si>
  <si>
    <t>Micronésia (Estados Federados da)</t>
  </si>
  <si>
    <t>Moldova (Republic of)</t>
  </si>
  <si>
    <t>Moldova (République de)</t>
  </si>
  <si>
    <t>Moldavia (República de)</t>
  </si>
  <si>
    <t>Moldawien (Republik)</t>
  </si>
  <si>
    <t>摩尔多瓦(共和国 )</t>
  </si>
  <si>
    <t>モルドバ（共和国）</t>
  </si>
  <si>
    <t>Moldávia (República da)</t>
  </si>
  <si>
    <t>Russian Federation</t>
  </si>
  <si>
    <t xml:space="preserve">Fédération de Russie </t>
  </si>
  <si>
    <t>Federación de Rusia</t>
  </si>
  <si>
    <t>Russische Föderation</t>
  </si>
  <si>
    <t>俄罗斯联邦</t>
  </si>
  <si>
    <t>ロシア連邦</t>
  </si>
  <si>
    <t>Federação Russa</t>
  </si>
  <si>
    <t>Saint Lucia</t>
  </si>
  <si>
    <t>Sainte-Lucie</t>
  </si>
  <si>
    <t>Santa Lucía</t>
  </si>
  <si>
    <t>圣卢西亚</t>
  </si>
  <si>
    <t>セントルシア</t>
  </si>
  <si>
    <t>Santa Lúcia</t>
  </si>
  <si>
    <t>Saint Vincent and the Grenadines</t>
  </si>
  <si>
    <t>Saint-Vincent-et-les Grenadines</t>
  </si>
  <si>
    <t>San Vicente y las Granadinas</t>
  </si>
  <si>
    <t>St. Vincent und die Grenadinen</t>
  </si>
  <si>
    <t>圣文森特和格林纳丁斯</t>
  </si>
  <si>
    <t>セントビンセント・グレナディーン諸島</t>
  </si>
  <si>
    <t>São Vicente e Granadinas</t>
  </si>
  <si>
    <t>Syrian Arab Republic</t>
  </si>
  <si>
    <t>République arabe syrienne</t>
  </si>
  <si>
    <t>República Árabe Siria</t>
  </si>
  <si>
    <t>Syrische Arabische Republik</t>
  </si>
  <si>
    <t>阿拉伯叙利亚共和国</t>
  </si>
  <si>
    <t>シリア・アラブ共和国</t>
  </si>
  <si>
    <t>República Árabe Síria</t>
  </si>
  <si>
    <t>Tanzania, United Republic of</t>
  </si>
  <si>
    <t xml:space="preserve">Tanzanie, République-Unie de </t>
  </si>
  <si>
    <t>República Unida de Tanzania</t>
  </si>
  <si>
    <t>Tansania (Vereinigte Republik)</t>
  </si>
  <si>
    <t>坦桑尼亚，联合共和国</t>
  </si>
  <si>
    <t>タンザニア（連合共和国）</t>
  </si>
  <si>
    <t>Tanzânia (República Unida da)</t>
  </si>
  <si>
    <t>Trinidad and Tobago</t>
  </si>
  <si>
    <t>Trinité-et-Tobago</t>
  </si>
  <si>
    <t>Trinidad y Tobago</t>
  </si>
  <si>
    <t>Trinidad und Tobago</t>
  </si>
  <si>
    <t>特立尼达和多巴哥</t>
  </si>
  <si>
    <t>トリニダード・トバゴ</t>
  </si>
  <si>
    <t>Trindade e Tobago</t>
  </si>
  <si>
    <t>Venezuela (Bolivarian Republic of)</t>
  </si>
  <si>
    <t>Venezuela (République bolivarienne du)</t>
  </si>
  <si>
    <t>Venezuela (República Bolivariana de)</t>
  </si>
  <si>
    <t>Venezuela (Bolivarische Republik)</t>
  </si>
  <si>
    <t>委内瑞拉（玻利瓦尔共和国 )</t>
  </si>
  <si>
    <t>ベネズエラ（ボリバル共和国）</t>
  </si>
  <si>
    <t>Venezuela (República Bolivariana da)</t>
  </si>
  <si>
    <t>Viet Nam</t>
  </si>
  <si>
    <t>越南</t>
  </si>
  <si>
    <t>ベトナム</t>
  </si>
  <si>
    <t>Vietname</t>
  </si>
  <si>
    <t>Choose Your Language</t>
  </si>
  <si>
    <t>Réponses aux questions</t>
  </si>
  <si>
    <t>Validation</t>
  </si>
  <si>
    <t>Policy Required</t>
  </si>
  <si>
    <t>None Selected</t>
  </si>
  <si>
    <t>Aucune sélection</t>
  </si>
  <si>
    <t>Ninguna seleccionada</t>
  </si>
  <si>
    <t>Nichts ausgewählt</t>
  </si>
  <si>
    <t>未选择</t>
  </si>
  <si>
    <t>選択されていない</t>
  </si>
  <si>
    <t>Nenhum selecionado</t>
  </si>
  <si>
    <t>fichier</t>
  </si>
  <si>
    <t>Archivo</t>
  </si>
  <si>
    <t>Datei</t>
  </si>
  <si>
    <t>ficheiro</t>
  </si>
  <si>
    <t>文件</t>
  </si>
  <si>
    <t>ファイル</t>
  </si>
  <si>
    <t>Si vous avez répondu « Oui » à la Question 17, votre entreprise dépose-t-elle, chaque année, une attestation à l'agent de négociation du gouvernement fédéral américain ou au contractuel principal qui révèle (i) la mise en œuvre de son plan de conformité ; et (ii) après avoir effectué la diligence raisonnable, soit - (a) compte tenu des connaissances et convictions de votre entreprise, ni elle ni aucun de ses agents, sous-traitants ou leurs agents ne participe à de telles activités ; soit (b) si des abus ont été découverts, votre entreprise ou votre sous-traitant a pris les mesures correctives et recommandations appropriées.</t>
  </si>
  <si>
    <t>sraglobal.org</t>
  </si>
  <si>
    <t>Slavery &amp; Trafficking Risk Template</t>
  </si>
  <si>
    <t>Proof of screening and evaluation of prospective recruiters required</t>
  </si>
  <si>
    <t>Proof of risk identification and verification process required</t>
  </si>
  <si>
    <t>Proof of third party verification required</t>
  </si>
  <si>
    <t>Proof of training required</t>
  </si>
  <si>
    <t>Proof of reporting process required</t>
  </si>
  <si>
    <t>Proof of standard required</t>
  </si>
  <si>
    <t>Proof of certification required</t>
  </si>
  <si>
    <t>Proof of public disclosure required</t>
  </si>
  <si>
    <t>Compliance plan required</t>
  </si>
  <si>
    <t>Annual certification required</t>
  </si>
  <si>
    <t>Votre entreprise a-t-elle pour obligation de divulguer publiquement des informations sur ses efforts pour lutter contre la traite d’êtres humains et l'esclavage ? Cela inclut, mais sans s'y limiter, la Loi britannique sur l'esclavage moderne (« UK Modern Slavery Act ») et la Loi sur la transparence des chaînes d'approvisionnement en Californie (« California Transparency in Supply Chains Act »). Veuillez noter : Que vous devez lire la définition de ces deux Lois pour répondre avec précision à cette question.</t>
  </si>
  <si>
    <t>¿Su compañía está obligada a divulgar públicamente la información relativa a sus esfuerzos para evitar el tráfico humano y la esclavitud? Esto incluye, pero no está limitado a, la Ley de Esclavitud Moderna del Reino Unido y la Ley de Transparencia en las Cadenas de Suministro de California. Nota: debe leer la definición de ambas leyes para contestar correctamente esta pregunta.</t>
  </si>
  <si>
    <t>Ist Ihr Unternehmen verpflichtet, Informationen zu seinen Bemühungen zur Bekämpfung von Menschenhandel und Sklaverei öffentlich offenzulegen? Dies schließt ein, ist aber nicht beschränkt auf „UK Modern Slavery Act“ (Gesetz des Vereinigten Königreichs zur modernen Sklaverei) und „California Transparency in Supply Chains Act“ (Gesetz von Kalifornien zur Transparenz in den Lieferketten). Bitte beachten Sie: Sie müssen zur korrekten Beantwortung der Frage die Definition beider Richtlinien lesen.</t>
  </si>
  <si>
    <t>您的公司是否被要求公开披露针对人口贩卖与奴隶制工作的信息？这包括但不限于《英国现代奴隶制法》和《加利福尼亚州供应链透明度法》。请注意：您必须阅读法案的定义才能准确回答此问题。</t>
  </si>
  <si>
    <t>貴社は、人身取引と奴隷に対処する取り組みに関する情報を開示することを義務付けていますか。これには、UK Modern Slavery Act（英国現代奴隷法）、California Transparency in Supply Chains Act（カリフォルニア州サプライチェーン透明法）が含まれますが、これに限定されるものではありません。注記: この質問に正確に回答するには、両法律の定義を読まなければなりません。</t>
  </si>
  <si>
    <t>A sua empresa é obrigada a divulgar publicamente informações sobre as suas iniciativas destinadas a combater a escravatura e o tráfico de seres humanos? Isto inclui, mas não está limitado, à "Modern Slavery Act" (Lei Sobre Escravatura Moderna) do Reino Unido e à "California Transparency in Supply Chains Act" (Lei do Estado da Califórnia sobre Transparência em Cadeias Logísticas). Nota: tem de ler a definição de ambas as leis mencionadas de modo a poder responder com exatidão a esta questão.</t>
  </si>
  <si>
    <t>Si vous avez répondu « Oui » à la question 16a, votre entreprise est-elle conforme à la législation applicable ?</t>
  </si>
  <si>
    <t>Si contestó "Sí" a la Pregunta 16a, ¿su compañía cumple con la legislación pertinente?</t>
  </si>
  <si>
    <t>Falls Sie die Frage 16a mit „Ja“ beantworteten, erfüllt Ihr Unternehmen die einschlägigen Gesetze?</t>
  </si>
  <si>
    <t>如果您对问题16a回答为‘是’，您的公司是否遵守相关法律？</t>
  </si>
  <si>
    <t>質問16aで「はい」と回答した場合、貴社は関連法令に順守していますか。</t>
  </si>
  <si>
    <t>Caso tenha respondido "Sim" à Questão 16a, a sua empresa atua em conformidade com a legislação relevante?</t>
  </si>
  <si>
    <t>Provide the URL to your policy.</t>
  </si>
  <si>
    <t>Provide your policy's file name.</t>
  </si>
  <si>
    <t>Indicate whether you will upload a file or provide a URL to your policy.</t>
  </si>
  <si>
    <t>Provide the URL to your proof of risk idenitification and verification process.</t>
  </si>
  <si>
    <t>Provide the file name of your proof of risk idenitification and verification process.</t>
  </si>
  <si>
    <t>Indicate whether you will upload a file or provide a URL to your proof of risk idenitification and verification process.</t>
  </si>
  <si>
    <t>Provide the URL to your proof of training.</t>
  </si>
  <si>
    <t>Provide the file name of your proof of training.</t>
  </si>
  <si>
    <t>Indicate whether you will upload a file or provide a URL to your proof of training.</t>
  </si>
  <si>
    <t>Provide the URL to your proof of reporting process.</t>
  </si>
  <si>
    <t>Provide the file name of your proof of reporting process.</t>
  </si>
  <si>
    <t>Indicate whether you will upload a file or provide a URL to your proof of standard.</t>
  </si>
  <si>
    <t>Provide the URL to your proof of certification.</t>
  </si>
  <si>
    <t>Provide the file name of your proof of certification.</t>
  </si>
  <si>
    <t>Indicate whether you will upload a file or provide a URL to your proof of certification.</t>
  </si>
  <si>
    <t>Provide the URL to your proof of public disclosure.</t>
  </si>
  <si>
    <t>Provide the file name of your proof of public disclosure.</t>
  </si>
  <si>
    <t>Indicate whether you will upload a file or provide a URL to your proof of public disclosure.</t>
  </si>
  <si>
    <t>Provide the URL to your compliance plan.</t>
  </si>
  <si>
    <t>Provide the file name of your compliance plan.</t>
  </si>
  <si>
    <t>Indicate whether you will upload a file or provide a URL to your compliance plan.</t>
  </si>
  <si>
    <t>Indicate whether you will upload a file or provide a URL to your desemination of compliance plan (ex. link).</t>
  </si>
  <si>
    <t>Provide the URL to your annual certification plan.</t>
  </si>
  <si>
    <t>Provide the file name of your annual certification plan.</t>
  </si>
  <si>
    <t>Indicate whether you will upload a file or provide a URL to your annual certification plan.</t>
  </si>
  <si>
    <t>Politique demandée</t>
  </si>
  <si>
    <t>Se requiere política</t>
  </si>
  <si>
    <r>
      <rPr>
        <sz val="11"/>
        <color theme="1"/>
        <rFont val="Calibri"/>
        <family val="2"/>
      </rPr>
      <t>Richtlinie erforderlich</t>
    </r>
  </si>
  <si>
    <t>政策必填</t>
  </si>
  <si>
    <t>方針が必要</t>
  </si>
  <si>
    <r>
      <rPr>
        <sz val="11"/>
        <color indexed="8"/>
        <rFont val="Calibri"/>
        <family val="2"/>
      </rPr>
      <t>Política requerida</t>
    </r>
  </si>
  <si>
    <t>Curazao</t>
  </si>
  <si>
    <r>
      <rPr>
        <sz val="11"/>
        <color rgb="FF000000"/>
        <rFont val="Calibri"/>
        <family val="2"/>
      </rPr>
      <t>Curaçao</t>
    </r>
  </si>
  <si>
    <t>库拉索</t>
  </si>
  <si>
    <t>キュラソー島</t>
  </si>
  <si>
    <t>Curaçau</t>
  </si>
  <si>
    <t>Gambie</t>
  </si>
  <si>
    <t>Gambia</t>
  </si>
  <si>
    <r>
      <rPr>
        <sz val="11"/>
        <color rgb="FF000000"/>
        <rFont val="Calibri"/>
        <family val="2"/>
      </rPr>
      <t>Gambia</t>
    </r>
  </si>
  <si>
    <t>冈比亚</t>
  </si>
  <si>
    <t>ガンビア</t>
  </si>
  <si>
    <r>
      <rPr>
        <sz val="11"/>
        <color indexed="8"/>
        <rFont val="Calibri"/>
        <family val="2"/>
      </rPr>
      <t>Gâmbia</t>
    </r>
  </si>
  <si>
    <r>
      <rPr>
        <sz val="11"/>
        <color rgb="FF000000"/>
        <rFont val="Calibri"/>
        <family val="2"/>
      </rPr>
      <t>Kosovo</t>
    </r>
  </si>
  <si>
    <t>科索沃</t>
  </si>
  <si>
    <t>コソボ</t>
  </si>
  <si>
    <r>
      <rPr>
        <sz val="11"/>
        <color indexed="8"/>
        <rFont val="Calibri"/>
        <family val="2"/>
      </rPr>
      <t>Kosovo</t>
    </r>
  </si>
  <si>
    <t>Choose your language:</t>
  </si>
  <si>
    <t>Choisissez votre langue :</t>
  </si>
  <si>
    <t>Seleccione su idioma:</t>
  </si>
  <si>
    <r>
      <rPr>
        <sz val="11"/>
        <color theme="1"/>
        <rFont val="Calibri"/>
        <family val="2"/>
      </rPr>
      <t>Wählen Sie Ihre Sprache:</t>
    </r>
  </si>
  <si>
    <t>选择语言：</t>
  </si>
  <si>
    <t>言語を選択：</t>
  </si>
  <si>
    <r>
      <rPr>
        <sz val="11"/>
        <color indexed="8"/>
        <rFont val="Calibri"/>
        <family val="2"/>
      </rPr>
      <t>Escolha o seu idioma:</t>
    </r>
  </si>
  <si>
    <t>Preuve de sélection et d'évaluation des recruteurs potentiels demandée</t>
  </si>
  <si>
    <t>Se requiere prueba de revisión y evaluación de potenciales reclutadores</t>
  </si>
  <si>
    <r>
      <rPr>
        <sz val="11"/>
        <color theme="1"/>
        <rFont val="Calibri"/>
        <family val="2"/>
      </rPr>
      <t>Nachweis der Überprüfung und Beurteilung potenzieller Personalbeschaffer erforderlich</t>
    </r>
  </si>
  <si>
    <t>对潜在招聘方筛选和评估的证据必填</t>
  </si>
  <si>
    <t>人材紹介事業者候補の審査と評価の裏付け資料が必要</t>
  </si>
  <si>
    <r>
      <rPr>
        <sz val="11"/>
        <color indexed="8"/>
        <rFont val="Calibri"/>
        <family val="2"/>
      </rPr>
      <t>Comprovativo de rastreio e avaliação de potenciais angariadores requerido</t>
    </r>
  </si>
  <si>
    <t>Preuve d'identification des risques et du processus de vérification demandée</t>
  </si>
  <si>
    <t>Se requiere prueba del proceso de identificación y verificación de riesgos</t>
  </si>
  <si>
    <r>
      <rPr>
        <sz val="11"/>
        <color theme="1"/>
        <rFont val="Calibri"/>
        <family val="2"/>
      </rPr>
      <t>Nachweis der Risikoidentifizierung und des Verifizierungsprozesses erforderlich</t>
    </r>
  </si>
  <si>
    <t>风险识别和确认过程证据必填</t>
  </si>
  <si>
    <t>リスクの特定と検証プロセスの裏付け資料が必要</t>
  </si>
  <si>
    <r>
      <rPr>
        <sz val="11"/>
        <color indexed="8"/>
        <rFont val="Calibri"/>
        <family val="2"/>
      </rPr>
      <t>Comprovativo de processo de identificação e verificação de riscos requerido</t>
    </r>
  </si>
  <si>
    <t>Preuve de vérification du tiers demandée</t>
  </si>
  <si>
    <t>Se requiere prueba de verificación de terceras partes</t>
  </si>
  <si>
    <r>
      <rPr>
        <sz val="11"/>
        <color theme="1"/>
        <rFont val="Calibri"/>
        <family val="2"/>
      </rPr>
      <t>Nachweis der Verifizierung Dritter erforderlich</t>
    </r>
  </si>
  <si>
    <t>第三方确认证据必填</t>
  </si>
  <si>
    <t>第三者機関による検証の裏付け資料が必要</t>
  </si>
  <si>
    <r>
      <rPr>
        <sz val="11"/>
        <color indexed="8"/>
        <rFont val="Calibri"/>
        <family val="2"/>
      </rPr>
      <t>Comprovativo de verificação de terceiros requerido</t>
    </r>
  </si>
  <si>
    <t>Preuve de formation demandée</t>
  </si>
  <si>
    <t>Se requiere prueba de capacitación</t>
  </si>
  <si>
    <r>
      <rPr>
        <sz val="11"/>
        <color theme="1"/>
        <rFont val="Calibri"/>
        <family val="2"/>
      </rPr>
      <t>Nachweis der Schulung erforderlich</t>
    </r>
  </si>
  <si>
    <t>培训证据必填</t>
  </si>
  <si>
    <t>研修の裏付け資料が必要</t>
  </si>
  <si>
    <r>
      <rPr>
        <sz val="11"/>
        <color indexed="8"/>
        <rFont val="Calibri"/>
        <family val="2"/>
      </rPr>
      <t>Comprovativo de formação requerido</t>
    </r>
  </si>
  <si>
    <t>Preuve du processus de reporting demandée</t>
  </si>
  <si>
    <t>Se requiere prueba de proceso de denuncia</t>
  </si>
  <si>
    <r>
      <rPr>
        <sz val="11"/>
        <color theme="1"/>
        <rFont val="Calibri"/>
        <family val="2"/>
      </rPr>
      <t>Nachweis des Berichtserstattungsprozesses erforderlich</t>
    </r>
  </si>
  <si>
    <t>汇报流程必填</t>
  </si>
  <si>
    <t>レポートプロセスの裏付け資料が必要</t>
  </si>
  <si>
    <r>
      <rPr>
        <sz val="11"/>
        <color indexed="8"/>
        <rFont val="Calibri"/>
        <family val="2"/>
      </rPr>
      <t>Comprovativo de processo de notificação requerido</t>
    </r>
  </si>
  <si>
    <t>Preuve du maintien des normes de conduite demandée</t>
  </si>
  <si>
    <t>Se requiere prueba de estándares de responsabilidad</t>
  </si>
  <si>
    <t>Nachweis der Standards erforderlich</t>
  </si>
  <si>
    <t>标准证据必填</t>
  </si>
  <si>
    <t>基準書の裏付け資料が必要</t>
  </si>
  <si>
    <r>
      <rPr>
        <sz val="11"/>
        <color indexed="8"/>
        <rFont val="Calibri"/>
        <family val="2"/>
      </rPr>
      <t>Comprovativo de normas requerido</t>
    </r>
  </si>
  <si>
    <t>Preuve de certification demandée</t>
  </si>
  <si>
    <t>Se requiere prueba de certificación</t>
  </si>
  <si>
    <r>
      <rPr>
        <sz val="11"/>
        <color theme="1"/>
        <rFont val="Calibri"/>
        <family val="2"/>
      </rPr>
      <t>Nachweis der Zertifizierung erforderlich</t>
    </r>
  </si>
  <si>
    <t>认证证据必填</t>
  </si>
  <si>
    <t>証明書の裏付け資料が必要</t>
  </si>
  <si>
    <r>
      <rPr>
        <sz val="11"/>
        <color indexed="8"/>
        <rFont val="Calibri"/>
        <family val="2"/>
      </rPr>
      <t>Comprovativo de certificação requerido</t>
    </r>
  </si>
  <si>
    <t>Preuve de déclaration publique demandée</t>
  </si>
  <si>
    <t>Se requiere prueba de divulgación pública</t>
  </si>
  <si>
    <r>
      <rPr>
        <sz val="11"/>
        <color theme="1"/>
        <rFont val="Calibri"/>
        <family val="2"/>
      </rPr>
      <t>Nachweis der öffentlichen Offenlegung erforderlich</t>
    </r>
  </si>
  <si>
    <t>公开披露证据必填</t>
  </si>
  <si>
    <t>情報開示の裏付け資料が必要</t>
  </si>
  <si>
    <r>
      <rPr>
        <sz val="11"/>
        <color indexed="8"/>
        <rFont val="Calibri"/>
        <family val="2"/>
      </rPr>
      <t>Comprovativo de divulgação pública requerido</t>
    </r>
  </si>
  <si>
    <t>Plan de conformité demandé</t>
  </si>
  <si>
    <t>Se requiere plan de cumplimiento</t>
  </si>
  <si>
    <r>
      <rPr>
        <sz val="11"/>
        <color theme="1"/>
        <rFont val="Calibri"/>
        <family val="2"/>
      </rPr>
      <t>Compliance-Plan erforderlich</t>
    </r>
  </si>
  <si>
    <t>合规方案必填</t>
  </si>
  <si>
    <t>コンプライアンス計画が必要</t>
  </si>
  <si>
    <r>
      <rPr>
        <sz val="11"/>
        <color indexed="8"/>
        <rFont val="Calibri"/>
        <family val="2"/>
      </rPr>
      <t>Plano de observância requerido</t>
    </r>
  </si>
  <si>
    <t>Preuve de la diffusion du plan de conformité (lien externe)</t>
  </si>
  <si>
    <t>Prueba de divulgación de plan de cumplimiento (enlace ext.)</t>
  </si>
  <si>
    <r>
      <rPr>
        <sz val="11"/>
        <color theme="1"/>
        <rFont val="Calibri"/>
        <family val="2"/>
      </rPr>
      <t>Nachweis der Veröffentlichung des Compliance-Plans erforderlich (externer Link)</t>
    </r>
  </si>
  <si>
    <t>合规方案发布证据（外部链接）必填</t>
  </si>
  <si>
    <t>コンプライアンス計画の配布(外部リンク)の裏付け資料</t>
  </si>
  <si>
    <r>
      <rPr>
        <sz val="11"/>
        <color indexed="8"/>
        <rFont val="Calibri"/>
        <family val="2"/>
      </rPr>
      <t>Comprovativo de difusão do plano de observância (hiperligação externa)</t>
    </r>
  </si>
  <si>
    <t>Certification annuelle demandée</t>
  </si>
  <si>
    <t>Se requiere certificación anual</t>
  </si>
  <si>
    <r>
      <rPr>
        <sz val="11"/>
        <color theme="1"/>
        <rFont val="Calibri"/>
        <family val="2"/>
      </rPr>
      <t>Jährliche Zertifizierung erforderlich</t>
    </r>
  </si>
  <si>
    <t>年度认证必填</t>
  </si>
  <si>
    <t>年次証明書が必要</t>
  </si>
  <si>
    <r>
      <rPr>
        <sz val="11"/>
        <color indexed="8"/>
        <rFont val="Calibri"/>
        <family val="2"/>
      </rPr>
      <t>Certificação anual requerida</t>
    </r>
  </si>
  <si>
    <t>Pays sélectionnés</t>
  </si>
  <si>
    <t>Países seleccionados</t>
  </si>
  <si>
    <r>
      <rPr>
        <sz val="11"/>
        <color theme="1"/>
        <rFont val="Calibri"/>
        <family val="2"/>
      </rPr>
      <t>Ausgewählte Länder</t>
    </r>
  </si>
  <si>
    <t>已选国家</t>
  </si>
  <si>
    <t>選択した国</t>
  </si>
  <si>
    <r>
      <rPr>
        <sz val="11"/>
        <color indexed="8"/>
        <rFont val="Calibri"/>
        <family val="2"/>
      </rPr>
      <t>Países selecionados</t>
    </r>
  </si>
  <si>
    <t>Secteurs sélectionnés</t>
  </si>
  <si>
    <t>Industrias seleccionadas</t>
  </si>
  <si>
    <r>
      <rPr>
        <sz val="11"/>
        <color theme="1"/>
        <rFont val="Calibri"/>
        <family val="2"/>
      </rPr>
      <t>Ausgewählte Branchen</t>
    </r>
  </si>
  <si>
    <t>已选行业</t>
  </si>
  <si>
    <t>選択した産業</t>
  </si>
  <si>
    <r>
      <rPr>
        <sz val="11"/>
        <color indexed="8"/>
        <rFont val="Calibri"/>
        <family val="2"/>
      </rPr>
      <t>Indústrias selecionadas</t>
    </r>
  </si>
  <si>
    <t>Fournissez l'URL de votre politique.</t>
  </si>
  <si>
    <t>Ingrese la URL de su política.</t>
  </si>
  <si>
    <r>
      <rPr>
        <sz val="11"/>
        <color theme="1"/>
        <rFont val="Calibri"/>
        <family val="2"/>
      </rPr>
      <t>Stellen Sie die URL zu Ihrer Richtlinie bereit.</t>
    </r>
  </si>
  <si>
    <t>提供您政策的URL地址。</t>
  </si>
  <si>
    <t>方針のURLを入力してください。</t>
  </si>
  <si>
    <r>
      <rPr>
        <sz val="11"/>
        <color indexed="8"/>
        <rFont val="Calibri"/>
        <family val="2"/>
      </rPr>
      <t>Disponibilize o URL para a sua política.</t>
    </r>
  </si>
  <si>
    <t>Fournissez le nom du fichier de votre politique.</t>
  </si>
  <si>
    <t>Ingrese el nombre de archivo de su política.</t>
  </si>
  <si>
    <r>
      <rPr>
        <sz val="11"/>
        <color theme="1"/>
        <rFont val="Calibri"/>
        <family val="2"/>
      </rPr>
      <t>Stellen Sie den Dateinamen Ihrer Richtlinie bereit.</t>
    </r>
  </si>
  <si>
    <t>提供您政策的文件名。</t>
  </si>
  <si>
    <t>方針のファイル名を入力してください。</t>
  </si>
  <si>
    <r>
      <rPr>
        <sz val="11"/>
        <color indexed="8"/>
        <rFont val="Calibri"/>
        <family val="2"/>
      </rPr>
      <t>Disponibilize o nome do ficheiro da sua política.</t>
    </r>
  </si>
  <si>
    <t>Indiquez si vous allez importer un fichier ou fournir l’URL de votre politique.</t>
  </si>
  <si>
    <t>Indique si cargará un archivo o ingresará un enlace URL a su política.</t>
  </si>
  <si>
    <r>
      <rPr>
        <sz val="11"/>
        <color theme="1"/>
        <rFont val="Calibri"/>
        <family val="2"/>
      </rPr>
      <t>Geben Sie an, ob Sie entweder eine Datei hochladen oder eine URL zu Ihrer Richtlinie bereitstellen werden.</t>
    </r>
  </si>
  <si>
    <t>说明您是否将上传一份文件或提供一个您政策的URL地址。</t>
  </si>
  <si>
    <t>方針のファイルをアップロードするのか、URLを入力するのかいずれかを選択してください。</t>
  </si>
  <si>
    <r>
      <rPr>
        <sz val="11"/>
        <color indexed="8"/>
        <rFont val="Calibri"/>
        <family val="2"/>
      </rPr>
      <t>Indique se vai carregar um ficheiro ou disponibilizar um URL para a sua política.</t>
    </r>
  </si>
  <si>
    <t>Fournissez l'URL correspondant à votre preuve d'identification des risques et processus de vérification.</t>
  </si>
  <si>
    <t>Ingrese la URL de la prueba de su proceso de identificación y verificación de riesgos.</t>
  </si>
  <si>
    <r>
      <rPr>
        <sz val="11"/>
        <color theme="1"/>
        <rFont val="Calibri"/>
        <family val="2"/>
      </rPr>
      <t>Stellen Sie die URL zu Ihrem Nachweis der Risikoidentifizierung und des Verifizierungsprozesses bereit.</t>
    </r>
  </si>
  <si>
    <t>提供风险识别和确认流程证据的URL地址。</t>
  </si>
  <si>
    <t>リスクの特定と検証プロセスの裏付け資料が掲載されているURLを入力してください。</t>
  </si>
  <si>
    <r>
      <rPr>
        <sz val="11"/>
        <color indexed="8"/>
        <rFont val="Calibri"/>
        <family val="2"/>
      </rPr>
      <t>Disponibilize o URL para o seu comprovativo de processo de identificação e verificação de riscos.</t>
    </r>
  </si>
  <si>
    <t>Indiquez le nom du fichier correspondant à votre preuve d'identification des risques et processus de vérification.</t>
  </si>
  <si>
    <t>Ingrese el nombre de archivo de la prueba de su proceso de identificación y verificación de riesgos.</t>
  </si>
  <si>
    <r>
      <rPr>
        <sz val="11"/>
        <color theme="1"/>
        <rFont val="Calibri"/>
        <family val="2"/>
      </rPr>
      <t>Stellen Sie den Dateinamen Ihres Nachweises der Risikoidentifizierung und des Verifizierungsprozesses bereit.</t>
    </r>
  </si>
  <si>
    <t>提供风险识别和确认流程证据的文件名。</t>
  </si>
  <si>
    <t>リスクの特定と検証プロセスの裏付け資料のファイル名を入力してください。</t>
  </si>
  <si>
    <r>
      <rPr>
        <sz val="11"/>
        <color indexed="8"/>
        <rFont val="Calibri"/>
        <family val="2"/>
      </rPr>
      <t>Disponibilize o nome do ficheiro do seu comprovativo de processo de identificação e verificação de riscos.</t>
    </r>
  </si>
  <si>
    <t>Indiquez si vous allez importer un fichier ou fournir l’URL de votre preuve d'identification des risques et processus de vérification.</t>
  </si>
  <si>
    <t>Indique si cargará un archivo o ingresará un enlace URL a la prueba de su proceso de identificación y verificación de riesgos.</t>
  </si>
  <si>
    <r>
      <rPr>
        <sz val="11"/>
        <color theme="1"/>
        <rFont val="Calibri"/>
        <family val="2"/>
      </rPr>
      <t>Geben Sie an, ob Sie entweder eine Datei hochladen oder eine URL zu Ihrem Nachweis der Risikoidentifizierung und des Verifizierungsprozesses bereitstellen werden.</t>
    </r>
  </si>
  <si>
    <t>说明您是否将上传一份文件或提供一个风险识别和确认流程证据的URL地址。</t>
  </si>
  <si>
    <t>リスクの特定と検証プロセスの裏付け資料のファイルをアップロードするのか、URLを入力するのかいずれかを選択してください。</t>
  </si>
  <si>
    <r>
      <rPr>
        <sz val="11"/>
        <color indexed="8"/>
        <rFont val="Calibri"/>
        <family val="2"/>
      </rPr>
      <t>Indique se vai carregar um ficheiro ou disponibilizar um URL para o seu comprovativo de processo de identificação e verificação de riscos.</t>
    </r>
  </si>
  <si>
    <t>Fournissez l'URL de votre preuve de formation.</t>
  </si>
  <si>
    <t>Ingrese la URL de su prueba de capacitación.</t>
  </si>
  <si>
    <r>
      <rPr>
        <sz val="11"/>
        <color theme="1"/>
        <rFont val="Calibri"/>
        <family val="2"/>
      </rPr>
      <t>Stellen Sie die URL zu Ihrem Nachweis der Schulung bereit.</t>
    </r>
  </si>
  <si>
    <t>提供培训的URL地址。</t>
  </si>
  <si>
    <t>研修の裏付け資料のURLを入力してください。</t>
  </si>
  <si>
    <r>
      <rPr>
        <sz val="11"/>
        <color indexed="8"/>
        <rFont val="Calibri"/>
        <family val="2"/>
      </rPr>
      <t>Disponibilize o URL para o seu comprovativo de formação.</t>
    </r>
  </si>
  <si>
    <t>Indiquez le nom du fichier de votre preuve de formation.</t>
  </si>
  <si>
    <t>Ingrese el nombre de archivo de su prueba de capacitación.</t>
  </si>
  <si>
    <r>
      <rPr>
        <sz val="11"/>
        <color theme="1"/>
        <rFont val="Calibri"/>
        <family val="2"/>
      </rPr>
      <t>Stellen Sie den Dateinamen Ihres Nachweises der Schulung bereit.</t>
    </r>
  </si>
  <si>
    <t>提供培训证据的文件名。</t>
  </si>
  <si>
    <t>研修の裏付け資料のファイル名を入力してください。</t>
  </si>
  <si>
    <r>
      <rPr>
        <sz val="11"/>
        <color indexed="8"/>
        <rFont val="Calibri"/>
        <family val="2"/>
      </rPr>
      <t>Disponibilize o nome do ficheiro do seu comprovativo de formação.</t>
    </r>
  </si>
  <si>
    <t>Indiquez si vous allez importer un fichier ou fournir l’URL de votre preuve de formation.</t>
  </si>
  <si>
    <t>Indique si cargará un archivo o ingresará un enlace URL a su prueba de capacitación.</t>
  </si>
  <si>
    <r>
      <rPr>
        <sz val="11"/>
        <color theme="1"/>
        <rFont val="Calibri"/>
        <family val="2"/>
      </rPr>
      <t>Geben Sie an, ob Sie entweder eine Datei hochladen oder eine URL zu Ihrem Nachweis der Schulung bereitstellen werden.</t>
    </r>
  </si>
  <si>
    <t>说明您是否将上传一份文件或提供一个培训证据的URL地址。</t>
  </si>
  <si>
    <t>研修のファイルをアップロードするのか、URLを入力するのかいずれかを選択してください。</t>
  </si>
  <si>
    <r>
      <rPr>
        <sz val="11"/>
        <color indexed="8"/>
        <rFont val="Calibri"/>
        <family val="2"/>
      </rPr>
      <t>Indique se vai carregar um ficheiro ou disponibilizar um URL para o seu comprovativo de formação.</t>
    </r>
  </si>
  <si>
    <t>Fournissez l'URL de votre preuve de processus de reporting.</t>
  </si>
  <si>
    <t>Ingrese la URL a su prueba de proceso de denuncia.</t>
  </si>
  <si>
    <r>
      <rPr>
        <sz val="11"/>
        <color theme="1"/>
        <rFont val="Calibri"/>
        <family val="2"/>
      </rPr>
      <t>Stellen Sie die URL zum Nachweis des Berichtserstattungsprozesses bereit.</t>
    </r>
  </si>
  <si>
    <t>提供汇报流程的URL地址。</t>
  </si>
  <si>
    <t>レポートプロセスの裏付け資料のURLを記入してください。</t>
  </si>
  <si>
    <r>
      <rPr>
        <sz val="11"/>
        <color indexed="8"/>
        <rFont val="Calibri"/>
        <family val="2"/>
      </rPr>
      <t>Disponibilize o URL para o seu comprovativo de processo de notificação.</t>
    </r>
  </si>
  <si>
    <t>Indiquez le nom du fichier de votre preuve de processus de reporting.</t>
  </si>
  <si>
    <t>Ingrese el nombre de archivo de su prueba de proceso de denuncia.</t>
  </si>
  <si>
    <r>
      <rPr>
        <sz val="11"/>
        <color theme="1"/>
        <rFont val="Calibri"/>
        <family val="2"/>
      </rPr>
      <t>Stellen Sie den Dateinamen Ihres Nachweises des Berichtserstattungsprozesses bereit.</t>
    </r>
  </si>
  <si>
    <t>提供汇报流程证据的文件名。</t>
  </si>
  <si>
    <t>レポートプロセスの裏付け資料のファイル名を入力してください。</t>
  </si>
  <si>
    <r>
      <rPr>
        <sz val="11"/>
        <color indexed="8"/>
        <rFont val="Calibri"/>
        <family val="2"/>
      </rPr>
      <t>Disponibilize o nome do ficheiro do seu comprovativo de processo de notificação.</t>
    </r>
  </si>
  <si>
    <t>Indiquez si vous allez importer un fichier ou fournir l’URL de votre preuve de maintien des normes de conduite.</t>
  </si>
  <si>
    <t>Indique si cargará un archivo o ingresará un enlace URL a su prueba de estándares de responsabilidad.</t>
  </si>
  <si>
    <r>
      <rPr>
        <sz val="11"/>
        <color theme="1"/>
        <rFont val="Calibri"/>
        <family val="2"/>
      </rPr>
      <t>Geben Sie an, ob Sie entweder eine Datei hochladen oder eine URL zu Ihrem Nachweis des Berichtserstattungsprozesses bereitstellen werden.</t>
    </r>
  </si>
  <si>
    <t>说明您是否将上传一份文件或提供一个汇报流程证据的URL地址。</t>
  </si>
  <si>
    <t>基準書の裏付け資料のファイルをアップロードするのか、URLを入力するのかいずれかを選択してください。</t>
  </si>
  <si>
    <r>
      <rPr>
        <sz val="11"/>
        <color indexed="8"/>
        <rFont val="Calibri"/>
        <family val="2"/>
      </rPr>
      <t>Indique se vai carregar um ficheiro ou disponibilizar um URL para o seu comprovativo de normas.</t>
    </r>
  </si>
  <si>
    <t>Fournissez l'URL de votre preuve de certification.</t>
  </si>
  <si>
    <t>Ingrese la URL a su prueba de certificación</t>
  </si>
  <si>
    <r>
      <rPr>
        <sz val="11"/>
        <color theme="1"/>
        <rFont val="Calibri"/>
        <family val="2"/>
      </rPr>
      <t>Stellen Sie die URL zu Ihrem Nachweis der Zertifizierung bereit.</t>
    </r>
  </si>
  <si>
    <t>提供认证的URL地址。</t>
  </si>
  <si>
    <t>証明書の裏付け資料のURLを入力してください。</t>
  </si>
  <si>
    <r>
      <rPr>
        <sz val="11"/>
        <color indexed="8"/>
        <rFont val="Calibri"/>
        <family val="2"/>
      </rPr>
      <t>Disponibilize o URL para o seu comprovativo de certificação.</t>
    </r>
  </si>
  <si>
    <t>Indiquez le nom du fichier de votre preuve de certification.</t>
  </si>
  <si>
    <t>Ingrese el nombre de archivo de su prueba de certificación.</t>
  </si>
  <si>
    <r>
      <rPr>
        <sz val="11"/>
        <color theme="1"/>
        <rFont val="Calibri"/>
        <family val="2"/>
      </rPr>
      <t>Stellen Sie den Dateinamen Ihres Nachweises der Zertifizierung bereit.</t>
    </r>
  </si>
  <si>
    <t>提供认证证据的文件名。</t>
  </si>
  <si>
    <t>証明書の裏付け資料のファイル名を入力してください。</t>
  </si>
  <si>
    <r>
      <rPr>
        <sz val="11"/>
        <color indexed="8"/>
        <rFont val="Calibri"/>
        <family val="2"/>
      </rPr>
      <t>Disponibilize o nome do ficheiro do seu comprovativo de certificação.</t>
    </r>
  </si>
  <si>
    <t>Indiquez si vous allez importer un fichier ou fournir l’URL de votre preuve de certification.</t>
  </si>
  <si>
    <t>Indique si cargará un archivo o ingresará un enlace URL a su prueba de certificación.</t>
  </si>
  <si>
    <r>
      <rPr>
        <sz val="11"/>
        <color theme="1"/>
        <rFont val="Calibri"/>
        <family val="2"/>
      </rPr>
      <t>Geben Sie an, ob Sie entweder eine Datei hochladen oder eine URL zu Ihrem Nachweis der Zertifizierung bereitstellen werden.</t>
    </r>
  </si>
  <si>
    <t>说明您是否将上传一份文件或提供一个认证证据的URL地址。</t>
  </si>
  <si>
    <t>証明書の裏付け資料のファイルをアップロードするのか、URLを入力するのかいずれかを選択してください。</t>
  </si>
  <si>
    <r>
      <rPr>
        <sz val="11"/>
        <color indexed="8"/>
        <rFont val="Calibri"/>
        <family val="2"/>
      </rPr>
      <t>Indique se vai carregar um ficheiro ou disponibilizar um URL para o seu comprovativo de certificação.</t>
    </r>
  </si>
  <si>
    <t>Fournissez l'URL de votre preuve de déclaration publique.</t>
  </si>
  <si>
    <t>Ingrese la URL a su prueba de divulgación pública.</t>
  </si>
  <si>
    <r>
      <rPr>
        <sz val="11"/>
        <color theme="1"/>
        <rFont val="Calibri"/>
        <family val="2"/>
      </rPr>
      <t>Stellen Sie die URL zu Ihrem Nachweis der öffentlichen Offenlegung bereit.</t>
    </r>
  </si>
  <si>
    <t>提供公开披露的URL地址。</t>
  </si>
  <si>
    <t>情報開示の裏付け資料のURLを入力してください。</t>
  </si>
  <si>
    <r>
      <rPr>
        <sz val="11"/>
        <color indexed="8"/>
        <rFont val="Calibri"/>
        <family val="2"/>
      </rPr>
      <t>Disponibilize o URL para o seu comprovativo de divulgação pública.</t>
    </r>
  </si>
  <si>
    <t>Indiquez le nom du fichier de votre preuve de déclaration publique.</t>
  </si>
  <si>
    <t>Ingrese el nombre de archivo de su prueba de divulgación pública.</t>
  </si>
  <si>
    <r>
      <rPr>
        <sz val="11"/>
        <color theme="1"/>
        <rFont val="Calibri"/>
        <family val="2"/>
      </rPr>
      <t>Stellen Sie den Dateinamen Ihres Nachweises der öffentlichen Offenlegung bereit.</t>
    </r>
  </si>
  <si>
    <t>提供公开披露证据的文件名。</t>
  </si>
  <si>
    <t>情報開示の裏付け資料のファイル名を入力してください。</t>
  </si>
  <si>
    <r>
      <rPr>
        <sz val="11"/>
        <color indexed="8"/>
        <rFont val="Calibri"/>
        <family val="2"/>
      </rPr>
      <t>Disponibilize o nome do ficheiro do seu comprovativo de divulgação pública.</t>
    </r>
  </si>
  <si>
    <t>Indiquez si vous allez importer un fichier ou fournir l’URL de votre preuve de déclaration publique.</t>
  </si>
  <si>
    <t>Indique si cargará un archivo o ingresará un enlace URL a su prueba de divulgación pública.</t>
  </si>
  <si>
    <r>
      <rPr>
        <sz val="11"/>
        <color theme="1"/>
        <rFont val="Calibri"/>
        <family val="2"/>
      </rPr>
      <t>Geben Sie an, ob Sie entweder eine Datei hochladen oder eine URL zu Ihrem Nachweis der öffentlichen Offenlegung bereitstellen werden.</t>
    </r>
  </si>
  <si>
    <t>说明您是否将上传一份文件或提供一个公开披露证据的URL地址。</t>
  </si>
  <si>
    <t>情報開示の裏付け資料のファイルをアップロードするのか、URLを入力するのかいずれかを選択してください。</t>
  </si>
  <si>
    <r>
      <rPr>
        <sz val="11"/>
        <color indexed="8"/>
        <rFont val="Calibri"/>
        <family val="2"/>
      </rPr>
      <t>Indique se vai carregar um ficheiro ou disponibilizar um URL para o seu comprovativo de divulgação pública.</t>
    </r>
  </si>
  <si>
    <t>Fournissez l'URL de votre plan de conformité.</t>
  </si>
  <si>
    <t>Ingrese la URL a su plan de cumplimiento.</t>
  </si>
  <si>
    <r>
      <rPr>
        <sz val="11"/>
        <color theme="1"/>
        <rFont val="Calibri"/>
        <family val="2"/>
      </rPr>
      <t>Stellen Sie die URL zu Ihrem Compliance-Plan bereit.</t>
    </r>
  </si>
  <si>
    <t>提供合规方案的URL地址。</t>
  </si>
  <si>
    <t>コンプライアンス計画のURLを入力してください。</t>
  </si>
  <si>
    <r>
      <rPr>
        <sz val="11"/>
        <color indexed="8"/>
        <rFont val="Calibri"/>
        <family val="2"/>
      </rPr>
      <t>Disponibilize o URL para o seu plano de observância.</t>
    </r>
  </si>
  <si>
    <t>Indiquez le nom du fichier de votre plan de conformité.</t>
  </si>
  <si>
    <t>Ingrese el nombre de archivo de su plan de cumplimiento.</t>
  </si>
  <si>
    <r>
      <rPr>
        <sz val="11"/>
        <color theme="1"/>
        <rFont val="Calibri"/>
        <family val="2"/>
      </rPr>
      <t>Stellen Sie den Dateinamen Ihres Compliance-Plans bereit.</t>
    </r>
  </si>
  <si>
    <t>提供合规方案证据的文件名。</t>
  </si>
  <si>
    <t>コンプライアンス計画のファイル名を入力してください。</t>
  </si>
  <si>
    <r>
      <rPr>
        <sz val="11"/>
        <color indexed="8"/>
        <rFont val="Calibri"/>
        <family val="2"/>
      </rPr>
      <t>Disponibilize o nome do ficheiro do seu plano de observância.</t>
    </r>
  </si>
  <si>
    <t>Indiquez si vous allez importer un fichier ou fournir l’URL de votre plan de conformité.</t>
  </si>
  <si>
    <t>Indique si cargará un archivo o ingresará un enlace URL a su plan de cumplimiento.</t>
  </si>
  <si>
    <r>
      <rPr>
        <sz val="11"/>
        <color theme="1"/>
        <rFont val="Calibri"/>
        <family val="2"/>
      </rPr>
      <t>Geben Sie an, ob Sie entweder eine Datei hochladen oder eine URL zu Ihrem Compliance-Plan bereitstellen werden.</t>
    </r>
  </si>
  <si>
    <t>说明您是否将上传一份文件或提供一个合规方案证据的URL地址。</t>
  </si>
  <si>
    <t>コンプライアンス計画のファイルをアップロードするのか、URLを入力するのかいずれかを選択してください。</t>
  </si>
  <si>
    <r>
      <rPr>
        <sz val="11"/>
        <color indexed="8"/>
        <rFont val="Calibri"/>
        <family val="2"/>
      </rPr>
      <t>Indique se vai carregar um ficheiro ou disponibilizar um URL para o seu plano de observância.</t>
    </r>
  </si>
  <si>
    <t>Fournissez l'URL de diffusion de votre plan de conformité (lien externe).</t>
  </si>
  <si>
    <t>Ingrese la URL a su divulgación del plan de cumplimiento (enlace ext.).</t>
  </si>
  <si>
    <r>
      <rPr>
        <sz val="11"/>
        <color theme="1"/>
        <rFont val="Calibri"/>
        <family val="2"/>
      </rPr>
      <t>Stellen Sie die URL zur Veröffentlichung Ihres Compliance-Plans (externer Link) bereit</t>
    </r>
  </si>
  <si>
    <t>提供发布合规方案的URL地址。</t>
  </si>
  <si>
    <t>コンプライアンス計画の配布（外部リンク）のURLを入力してください。</t>
  </si>
  <si>
    <r>
      <rPr>
        <sz val="11"/>
        <color indexed="8"/>
        <rFont val="Calibri"/>
        <family val="2"/>
      </rPr>
      <t>Disponibilize o URL para a sua difusão do plano de observância (hiperligação externa).</t>
    </r>
  </si>
  <si>
    <t>Indiquez le nom du fichier de diffusion de votre plan de conformité (lien externe).</t>
  </si>
  <si>
    <t>Ingrese el nombre de archivo de su divulgación del plan de cumplimiento (enlace ext.).</t>
  </si>
  <si>
    <r>
      <rPr>
        <sz val="11"/>
        <color theme="1"/>
        <rFont val="Calibri"/>
        <family val="2"/>
      </rPr>
      <t>Stellen Sie den Dateinamen der Veröffentlichung Ihres Compliance-Plans (externer Link) bereit.</t>
    </r>
  </si>
  <si>
    <t>提供发布合规方案证据的文件名。</t>
  </si>
  <si>
    <t>コンプライアンス計画の配布（外部リンク）のファイル名を入力してください(。)。</t>
  </si>
  <si>
    <r>
      <rPr>
        <sz val="11"/>
        <color indexed="8"/>
        <rFont val="Calibri"/>
        <family val="2"/>
      </rPr>
      <t>Disponibilize o nome do ficheiro da sua difusão do plano de observância (hiperligação externa).</t>
    </r>
  </si>
  <si>
    <t>Indiquez si vous allez importer un fichier ou fournir l’URL de diffusion de votre plan de conformité (lien externe).</t>
  </si>
  <si>
    <t>Indique si cargará un archivo o ingresará un enlace URL a su divulgación de plan de cumplimiento (enlace ext.).</t>
  </si>
  <si>
    <r>
      <rPr>
        <sz val="11"/>
        <color theme="1"/>
        <rFont val="Calibri"/>
        <family val="2"/>
      </rPr>
      <t>Geben Sie an, ob Sie entweder eine Datei hochladen oder eine URL zur Veröffentlichung Ihres Compliance-Plans (externer Link) bereitstellen werden.</t>
    </r>
  </si>
  <si>
    <t>说明您是否将上传一份文件或提供一个发布合规方案证据的URL地址。</t>
  </si>
  <si>
    <t>コンプライアンス計画のファイルをアップロードするか、配布（外部リンク）のURLを入力するのかいずれかを選択してください。</t>
  </si>
  <si>
    <r>
      <rPr>
        <sz val="11"/>
        <color indexed="8"/>
        <rFont val="Calibri"/>
        <family val="2"/>
      </rPr>
      <t>Indique se vai carregar um ficheiro ou disponibilizar um URL para a sua difusão do plano de observância (hiperligação externa).</t>
    </r>
  </si>
  <si>
    <t>Fournissez l'URL de votre plan de certification annuelle.</t>
  </si>
  <si>
    <t>Ingrese la URL de su plan de certificación anual.</t>
  </si>
  <si>
    <r>
      <rPr>
        <sz val="11"/>
        <color theme="1"/>
        <rFont val="Calibri"/>
        <family val="2"/>
      </rPr>
      <t>Stellen Sie die URL zu Ihrem jährlichen Zertifizierungsplan bereit.</t>
    </r>
  </si>
  <si>
    <t>提供年度认证的URL地址。</t>
  </si>
  <si>
    <t>年次証明計画のURLを入力してください。</t>
  </si>
  <si>
    <r>
      <rPr>
        <sz val="11"/>
        <color indexed="8"/>
        <rFont val="Calibri"/>
        <family val="2"/>
      </rPr>
      <t>Disponibilize o URL para o seu plano de certificação anual.</t>
    </r>
  </si>
  <si>
    <t>Indiquez le nom du fichier de votre plan de certification annuelle.</t>
  </si>
  <si>
    <t>Ingrese el nombre de archivo de su plan de certificación anual.</t>
  </si>
  <si>
    <r>
      <rPr>
        <sz val="11"/>
        <color theme="1"/>
        <rFont val="Calibri"/>
        <family val="2"/>
      </rPr>
      <t>Stellen Sie den Dateinamen Ihres jährlichen Zertifizierungsplans bereit.</t>
    </r>
  </si>
  <si>
    <t>提供年度认证证据的文件名。</t>
  </si>
  <si>
    <t>年次証明計画のファイル名を入力してください。</t>
  </si>
  <si>
    <r>
      <rPr>
        <sz val="11"/>
        <color indexed="8"/>
        <rFont val="Calibri"/>
        <family val="2"/>
      </rPr>
      <t>Disponibilize o nome do ficheiro do seu plano de certificação anual.</t>
    </r>
  </si>
  <si>
    <t>Indiquez si vous allez importer un fichier ou fournir l’URL de votre plan de certification annuelle.</t>
  </si>
  <si>
    <t>Indique si cargará un archivo o ingresará un enlace URL a su plan de certificación anual.</t>
  </si>
  <si>
    <r>
      <rPr>
        <sz val="11"/>
        <color theme="1"/>
        <rFont val="Calibri"/>
        <family val="2"/>
      </rPr>
      <t>Geben Sie an, ob Sie entweder eine Datei hochladen oder eine URL zu Ihrem jährlichen Zertifizierungsplan bereitstellen werden.</t>
    </r>
  </si>
  <si>
    <t>说明您是否将上传一份文件或提供一个年度认证证据的URL地址。</t>
  </si>
  <si>
    <t>年次証明計画のファイルをアップロードするのか、URLを入力するのかいずれかを選択してください。</t>
  </si>
  <si>
    <r>
      <rPr>
        <sz val="11"/>
        <color indexed="8"/>
        <rFont val="Calibri"/>
        <family val="2"/>
      </rPr>
      <t>Indique se vai carregar um ficheiro ou disponibilizar um URL para o seu plano de certificação anual.</t>
    </r>
  </si>
  <si>
    <t>Is the phone number you entered correct?</t>
  </si>
  <si>
    <t>Le numéro de téléphone que vous avez saisi est-il correct ?</t>
  </si>
  <si>
    <t>¿El número telefónico ingresado es correcto?</t>
  </si>
  <si>
    <r>
      <rPr>
        <sz val="11"/>
        <color theme="1"/>
        <rFont val="Calibri"/>
        <family val="2"/>
      </rPr>
      <t>Ist die von Ihnen eingegebene Telefonnummer korrekt?</t>
    </r>
  </si>
  <si>
    <t>您输入的电话号码是否正确？</t>
  </si>
  <si>
    <t>入力した電話番号は正確ですか。</t>
  </si>
  <si>
    <r>
      <rPr>
        <sz val="11"/>
        <color indexed="8"/>
        <rFont val="Calibri"/>
        <family val="2"/>
      </rPr>
      <t>O número de telefone que introduziu está correto?</t>
    </r>
  </si>
  <si>
    <t xml:space="preserve">Consignes :
Sauf indication contraire, tous les champs jaunes nécessitent une réponse. Les champs gris ne nécessitent aucune réponse.
Colonne « Pièces justificatives requises » =  identifie les pièces justificatives requises pour appuyer vos réponses.
Colonne « URL ou fichier » = précisez si vous fournirez un lien ou un fichier pour la documentation justificative requise (le cas échéant).
Colonne « Insérer une URL sur le(s) document(s) en question ou le(s) nom(s) de fichier(s) correspondant(s) » =  insérez l'URL directe sur, ou le(s) nom(s) de fichier pour, les documents qui appuient vos réponses chaque fois qu’une pièce justificative est requise.
Commentaires = veuillez insérer des commentaires si vous le souhaitez. Ce champ est facultatif.
</t>
  </si>
  <si>
    <t>Instrucciones:
Todos los campos en amarillo requieren una respuesta a menos que se especifique lo contrario. Los campos en gris no requieren una respuesta.
Columna "Documentación de apoyo requerida" = identifica la documentación de apoyo requerida para apoyar su respuesta.
Columna "URL o Archivo" = seleccione si brindará un enlace o archivo con la documentación de apoyo requerida (cuando aplique).
Columna "Insertar URL a documento(s) relevantes o nombre(s) de archivo(s) correspondiente(s)" = por favor ingrese el enlace URL directo, o los nombres de archivos de los documentos que apoyan sus respuestas siempre que se requiera documentación de apoyo.
Comentarios = por favor ingrese cualquier comentario, si lo desea. Este campo es opcional.</t>
  </si>
  <si>
    <t>Anweisungen:
Alle gelben Felder erfordern eine Antwort, es sei denn, es ist etwas anderes angegeben. Die grauen Felder müssen nicht beantwortet werden.
Spalte „Belegunterlagen erforderlich“ = identifiziert die für die Unterstützung Ihrer Antwort erforderlichen Belegunterlagen.
Spalte „URL oder Datei“ = bitte wählen, ob Sie entweder einen Link oder eine Datei den erforderlichen Belegunterlagen (wo zutreffend) bereitstellen.
Spalte „URL den relevanten Dokumenten oder zugehörige Dateinamen einfügen“ = bitte die direkte URL zu den oder den(die) Dateiname(n) der Ihre Antworten unterstützenden Dokumenten hinzufügen, wo dies erforderlich ist.
Kommentare = bitte jeden Kommentar einfügen, falls Sie dies möchten. Dieses Feld ist optional.</t>
  </si>
  <si>
    <t>填写说明：
除特别注明外，所有黄色区域均需作答。灰色区域无需作答。
‘所需支持性文件’栏 = 指出支持您答案所需的支持性文件。
‘URL或文件’栏 = 请选择您将提供的所需支持性文件的链接或文档（适用情况下）。
‘在相关文件中插入URL或对应文件名’栏 = 当需要支持性文件时，请在支持您答案的文件中插入直接URL或文档名称。
评论 = 如有需要，请输入任何评论。本区域可选填。</t>
  </si>
  <si>
    <t>指示：
別段の指示がない限り、黄色のフィールドは回答が必須です。グレーのフィールドには、回答する必要がありません。
[裏付け資料が必要]欄＝回答を裏付けるために必要な裏付け資料を指定しています。
[URLまたはファイル] 欄＝必要な裏付け資料へのリンクかファイルのいずれを提供するか、選択してください。
[関連文書へのURLかファイル名を挿入] 欄＝裏付け資料が必要な場合、あなたの回答を裏付ける文書へのダイレクトURL、または文書ファイル名を挿入してください。
[コメント]＝ご希望であれば、コメントを記入してください。本欄は省略可能です。</t>
  </si>
  <si>
    <t>Instruções:
Todos os campos a amarelo carecem de resposta, a menos que indicado em contrário. Os campos a cinzento não carecem de resposta.
Coluna "Documentação de Suporte Necessária" = identifica a documentação de suporte necessária para justificar a sua resposta.
Coluna "URL ou Ficheiro" = escolha se vai indicar uma hiperligação para a documentação de suporte necessária ou enviar um ficheiro com a mesma (onde aplicável).
Coluna "Inserir URL para documento(s) relevante(s) ou nome(s) do(s) ficheiro(s) correspondente(s)" = insira o URL direto para os, ou o(s) nome(s) do(s) ficheiro(s) dos, documentos de suporte às suas respostas, onde for necessária documentação de suporte.
"Comentários" = insira eventuais comentários, caso o pretenda. Este campo é opcional.</t>
  </si>
  <si>
    <t>The STRT facilitates easy and efficient data exchange throughout supply chains. It enables suppliers to share data on their practices, policies and procedures with their customers. It also enables companies, like your customers, to satisfy their internal (and increasingly legally-mandated) due diligence commitments. If you would like to submit a comment about the STRT to the development committee, please email info@sraglobal.org.</t>
  </si>
  <si>
    <t>Le STRT facilite et améliore l’échange de données au sein de la chaîne d’approvisionnement. Il permet aux fournisseurs de partager des données relatives à leurs pratiques, politiques et procédures avec leurs clients. De même, les entreprises comme celles de vos clients peuvent alors satisfaire à leurs engagements internes (et de plus en plus prévus par la Loi) en matière de diligence raisonnable. Si vous souhaitez formuler un commentaire à propos du STRT auprès du comité de développement, veuillez envoyer un e-mail à info@sraglobal.org.</t>
  </si>
  <si>
    <r>
      <t xml:space="preserve">La </t>
    </r>
    <r>
      <rPr>
        <sz val="11"/>
        <rFont val="Calibri"/>
        <family val="2"/>
      </rPr>
      <t>STRT facilita el intercambio simple y eficiente de datos a lo largo de cadenas de suministros. Permite a los proveedores compartir datos sobre sus prácticas, políticas y procedimientos con sus clientes. También habilita a las compañías, como las de sus clientes, a satisfacer sus compromisos internos (y, cada vez más, exigidos legalmente) de diligencia debida. Si desea enviar un comentario sobre la STRT al comité de desarrollo, por favor escriba a info@sraglobal.org.</t>
    </r>
  </si>
  <si>
    <t>Die STRT fördert einen einfachen und effizienten Datenaustausch in den gesamten Lieferketten. Sie ermöglicht es den Lieferanten, Daten zu ihren Praktiken, Richtlinien und Verfahren mit ihren Kunden zu teilen. Sie ermöglicht es Unternehmen wie Ihrem Kunden außerdem, ihre internen (und in zunehmendem Maße gesetzlich vorgeschriebenen) Sorgfaltsverpflichtungen zu erfüllen. Wenn Sie einen Kommentar über die STRT an das Entwicklungsgremium einreichen möchten, dann senden Sie eine E-Mail an info@sraglobal.org.</t>
  </si>
  <si>
    <t>STRT促进整个供应链数据方便有效地交换，让供应商与其客户分享做法、政策和流程方面的数据。STRT也让像您客户这样的公司实现其内部（以及逐渐成为法律要求的）尽职调查承诺。如果您想向开发委员会就STRT提出您的评论，请发送邮件至info@sraglobal.org。</t>
  </si>
  <si>
    <t>STRTは、サプライチェーン全体での容易で効率的なデータ交換を促進します。サプライヤーが取引先と自社の慣習、方針、手順に関するデータを共有できるようにします。貴社の取引先のような企業は、社内（およびますます厳しくなる法定)精査条件を充足することができます。STRTに関しコメントがある場合は、info@sraglobal.orgまでメールで送信してください。</t>
  </si>
  <si>
    <t>O STRT possibilita o intercâmbio fácil e eficiente de dados ao longo das cadeias logísticas. Permite aos fornecedores partilhar dados sobre as suas práticas, políticas e procedimentos com os respetivos clientes. Também permite às empresas, como os seus clientes, satisfazer os seus compromissos internos (e os crescentemente impostos a nível legal) no sentido de tomarem as diligências necessárias. Caso pretenda enviar algum comentário sobre o STRT ao comité de desenvolvimento, queira fazê-lo por e-mail para info@sraglobal.org.</t>
  </si>
  <si>
    <t>Instructions:
All yellow fields require a response unless otherwise noted. Gray fields do not require a response.
'Supporting Documentation Required' column = identifies the supporting documentation required to support your answer.
'URL or File' column = please choose whether you will provide a link or file to the required supporting documentation (where applicable).
'Insert URL to relevant document(s) or corresponding file name(s)' column = please insert the direct URL to, or the file name(s) of, the documents supporting your answers wherever supporting documentation is required.
'Comments' column = please insert any comments, if desired. This field is optional.</t>
  </si>
  <si>
    <r>
      <t xml:space="preserve">Do your suppliers operate in any of the countries listed on the 'Countries' tab? </t>
    </r>
    <r>
      <rPr>
        <b/>
        <sz val="11"/>
        <rFont val="Calibri"/>
        <family val="2"/>
        <scheme val="minor"/>
      </rPr>
      <t>(You are not required to select these countries on the 'Countries' tab)</t>
    </r>
  </si>
  <si>
    <r>
      <t xml:space="preserve">Vos fournisseurs sont-ils actifs dans l’un des pays répertoriés dans l’onglet Pays ? </t>
    </r>
    <r>
      <rPr>
        <b/>
        <sz val="11"/>
        <rFont val="Calibri"/>
        <family val="2"/>
        <scheme val="minor"/>
      </rPr>
      <t>(Vous n'avez pas besoin de sélectionner ces pays dans l'onglet Pays)</t>
    </r>
  </si>
  <si>
    <r>
      <t xml:space="preserve">¿Sus proveedores operan en alguno de los países listados en la pestaña "Países"? </t>
    </r>
    <r>
      <rPr>
        <b/>
        <sz val="11"/>
        <rFont val="Calibri"/>
        <family val="2"/>
        <scheme val="minor"/>
      </rPr>
      <t>(No es necesario que seleccione estos países en la pestaña "Países").</t>
    </r>
  </si>
  <si>
    <r>
      <rPr>
        <sz val="11"/>
        <rFont val="Calibri"/>
        <family val="2"/>
      </rPr>
      <t xml:space="preserve">Sind Ihre Lieferanten in einem der im Reiter „Länder“ aufgeführten Länder tätig? </t>
    </r>
    <r>
      <rPr>
        <b/>
        <sz val="11"/>
        <rFont val="Calibri"/>
        <family val="2"/>
      </rPr>
      <t>(Sie müssen diese Länder nicht im Reiter „Länder“ auswählen)</t>
    </r>
  </si>
  <si>
    <r>
      <t>您的供应商是否在‘国家‘选项卡下列出的任意一个国家中经营？</t>
    </r>
    <r>
      <rPr>
        <b/>
        <sz val="11"/>
        <rFont val="宋体"/>
      </rPr>
      <t>（您无需在‘国家‘选项卡下选出这些国家）</t>
    </r>
  </si>
  <si>
    <r>
      <t>貴社のサプライヤーは、[国] タブに掲載されている国で操業していますか。</t>
    </r>
    <r>
      <rPr>
        <b/>
        <sz val="11"/>
        <rFont val="Calibri"/>
        <family val="2"/>
        <scheme val="minor"/>
      </rPr>
      <t>（[国] タブで国を選択する必要はありません）</t>
    </r>
  </si>
  <si>
    <r>
      <rPr>
        <sz val="11"/>
        <rFont val="Calibri"/>
        <family val="2"/>
      </rPr>
      <t xml:space="preserve">Os seus fornecedores operam em algum dos países indicados no separador "Países"? </t>
    </r>
    <r>
      <rPr>
        <b/>
        <sz val="11"/>
        <rFont val="Calibri"/>
        <family val="2"/>
      </rPr>
      <t>(Não tem de selecionar estes países no separador "Países")</t>
    </r>
  </si>
  <si>
    <t>Does your company perform formal screening and evaluation of prospective recruiters to determine if they (i) operate in compliance with the law and applicable company policies, and (ii) observe the "employers pay" principle of not charging any recruitment fees to workers, as defined in the Glossary?</t>
  </si>
  <si>
    <t>Instructions:
The 'Review' Tab allows you to quickly identify missing fields within the STRT and check your responses prior to submission.
In the 'Required Field' column, green-colored cells indicate the question is complete, red-colored cells indicate the question is incomplete.
If a question is colored red, refer to the 'Notes' column for further information on what is needed to complete the question.
Refer to the 'Number of Questions to Be Completed' cell (top right corner) for the total number of incomplete questions remaining.
For quick access to questions, click the link located in the 'Go to Question' column to navigate back to a specific question in the 'Declaration' Tab.</t>
  </si>
  <si>
    <t>Question #</t>
  </si>
  <si>
    <t xml:space="preserve"># Question </t>
  </si>
  <si>
    <t>Sub-Question #</t>
  </si>
  <si>
    <t>Required Field</t>
  </si>
  <si>
    <t>Champ obligatoire</t>
  </si>
  <si>
    <t>Campo requerido</t>
  </si>
  <si>
    <t>Erforderliches Feld</t>
  </si>
  <si>
    <t>必填区域</t>
  </si>
  <si>
    <t>必須フィールド</t>
  </si>
  <si>
    <t>Guinea</t>
  </si>
  <si>
    <t>Guinée</t>
  </si>
  <si>
    <t>Guiné</t>
  </si>
  <si>
    <t>几内亚</t>
  </si>
  <si>
    <t>ギニア</t>
  </si>
  <si>
    <t>Provide the URL to your dissemination of compliance plan (e.g. link).</t>
  </si>
  <si>
    <t>Yes, and this applies to all employees whether required by law or by contract</t>
  </si>
  <si>
    <t>Proof of dissemination of compliance plan (e.g. link)</t>
  </si>
  <si>
    <t>Pregunta #</t>
  </si>
  <si>
    <t xml:space="preserve">Frage #   </t>
  </si>
  <si>
    <t>问题#</t>
  </si>
  <si>
    <t>質問#</t>
  </si>
  <si>
    <t xml:space="preserve">Questão #  </t>
  </si>
  <si>
    <t>Sous-questions #</t>
  </si>
  <si>
    <t>Subpregunta #</t>
  </si>
  <si>
    <t>Unterfrage #</t>
  </si>
  <si>
    <t>子问题#</t>
  </si>
  <si>
    <t>サブ・クエスチョン #</t>
  </si>
  <si>
    <t>X</t>
  </si>
  <si>
    <t>Provide the file name of your dissemination of compliance plan (ex. link).</t>
  </si>
  <si>
    <t>Challenge Electronics</t>
  </si>
  <si>
    <t>15-7725524</t>
  </si>
  <si>
    <t>95 East Jefryn Blvd; Deer Park, NY 11729</t>
  </si>
  <si>
    <t>Josh Klyman</t>
  </si>
  <si>
    <t>jklyman@challelec.com</t>
  </si>
  <si>
    <t>Joshua Klyman</t>
  </si>
  <si>
    <t>Engineering Director</t>
  </si>
  <si>
    <t>01/10/18</t>
  </si>
  <si>
    <t>16315952217</t>
  </si>
  <si>
    <t>https://www.challengeelectronics.com/engineering/quality-management/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</si>
</sst>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3">
    <font>
      <sz val="11"/>
      <color rgb="FF000000"/>
      <name val="Calibri"/>
      <family val="2"/>
    </font>
    <font>
      <sz val="11"/>
      <color theme="1"/>
      <name val="Calibri"/>
      <family val="2"/>
      <scheme val="minor"/>
    </font>
    <font>
      <sz val="9"/>
      <color rgb="FF000000"/>
      <name val="Calibri"/>
      <family val="2"/>
    </font>
    <font>
      <sz val="9"/>
      <name val="Calibri"/>
      <family val="2"/>
    </font>
    <font>
      <sz val="11"/>
      <color rgb="FF000000"/>
      <name val="Calibri"/>
      <family val="2"/>
    </font>
    <font>
      <sz val="10"/>
      <color rgb="FF000000"/>
      <name val="Calibri"/>
      <family val="2"/>
    </font>
    <font>
      <sz val="11"/>
      <name val="Calibri"/>
      <family val="2"/>
    </font>
    <font>
      <u/>
      <sz val="11"/>
      <color theme="10"/>
      <name val="Calibri"/>
      <family val="2"/>
    </font>
    <font>
      <b/>
      <sz val="14"/>
      <color theme="4" tint="-0.249977111117893"/>
      <name val="Calibri"/>
      <family val="2"/>
    </font>
    <font>
      <b/>
      <sz val="10"/>
      <name val="Calibri"/>
      <family val="2"/>
    </font>
    <font>
      <sz val="9"/>
      <color theme="1"/>
      <name val="Calibri"/>
      <family val="2"/>
    </font>
    <font>
      <sz val="11"/>
      <color rgb="FF000000"/>
      <name val="Franklin Gothic Book"/>
      <family val="2"/>
    </font>
    <font>
      <b/>
      <sz val="9"/>
      <name val="Franklin Gothic Book"/>
      <family val="2"/>
    </font>
    <font>
      <sz val="11"/>
      <name val="Franklin Gothic Book"/>
      <family val="2"/>
    </font>
    <font>
      <sz val="10"/>
      <name val="Franklin Gothic Book"/>
      <family val="2"/>
    </font>
    <font>
      <sz val="10"/>
      <color rgb="FF000000"/>
      <name val="Franklin Gothic Book"/>
      <family val="2"/>
    </font>
    <font>
      <u/>
      <sz val="11"/>
      <color theme="10"/>
      <name val="Franklin Gothic Book"/>
      <family val="2"/>
    </font>
    <font>
      <b/>
      <sz val="14"/>
      <color theme="4" tint="-0.249977111117893"/>
      <name val="Franklin Gothic Medium"/>
      <family val="2"/>
    </font>
    <font>
      <sz val="11"/>
      <name val="Franklin Gothic Medium"/>
      <family val="2"/>
    </font>
    <font>
      <sz val="11"/>
      <color rgb="FF000000"/>
      <name val="Franklin Gothic Medium"/>
      <family val="2"/>
    </font>
    <font>
      <sz val="10"/>
      <color rgb="FF000000"/>
      <name val="Franklin Gothic Medium"/>
      <family val="2"/>
    </font>
    <font>
      <b/>
      <sz val="12"/>
      <name val="Franklin Gothic Medium"/>
      <family val="2"/>
    </font>
    <font>
      <sz val="12"/>
      <name val="Franklin Gothic Medium"/>
      <family val="2"/>
    </font>
    <font>
      <sz val="12"/>
      <color rgb="FF000000"/>
      <name val="Franklin Gothic Medium"/>
      <family val="2"/>
    </font>
    <font>
      <b/>
      <sz val="9"/>
      <name val="Franklin Gothic Medium"/>
      <family val="2"/>
    </font>
    <font>
      <sz val="11"/>
      <color theme="4" tint="-0.249977111117893"/>
      <name val="Franklin Gothic Book"/>
      <family val="2"/>
    </font>
    <font>
      <b/>
      <sz val="9"/>
      <color rgb="FF000000"/>
      <name val="Franklin Gothic Medium"/>
      <family val="2"/>
    </font>
    <font>
      <sz val="9"/>
      <color rgb="FF000000"/>
      <name val="Franklin Gothic Medium"/>
      <family val="2"/>
    </font>
    <font>
      <sz val="9"/>
      <color rgb="FF000000"/>
      <name val="Franklin Gothic Book"/>
      <family val="2"/>
    </font>
    <font>
      <sz val="10"/>
      <color indexed="8"/>
      <name val="Franklin Gothic Book"/>
      <family val="2"/>
    </font>
    <font>
      <sz val="9"/>
      <color rgb="FFFF0000"/>
      <name val="Franklin Gothic Book"/>
      <family val="2"/>
    </font>
    <font>
      <sz val="9"/>
      <name val="Franklin Gothic Book"/>
      <family val="2"/>
    </font>
    <font>
      <sz val="14"/>
      <color theme="4" tint="-0.249977111117893"/>
      <name val="Franklin Gothic Medium"/>
      <family val="2"/>
    </font>
    <font>
      <sz val="8"/>
      <name val="Calibri"/>
      <family val="2"/>
    </font>
    <font>
      <b/>
      <sz val="20"/>
      <color theme="0"/>
      <name val="Franklin Gothic Medium"/>
      <family val="2"/>
    </font>
    <font>
      <sz val="10"/>
      <color rgb="FF000000"/>
      <name val="Franklin Gothic Book"/>
      <family val="2"/>
    </font>
    <font>
      <sz val="11"/>
      <color theme="9" tint="-0.249977111117893"/>
      <name val="Franklin Gothic Book"/>
      <family val="2"/>
    </font>
    <font>
      <b/>
      <sz val="7"/>
      <color rgb="FF000000"/>
      <name val="Roboto"/>
    </font>
    <font>
      <sz val="7"/>
      <color rgb="FF000000"/>
      <name val="Roboto"/>
    </font>
    <font>
      <sz val="11"/>
      <color rgb="FF3D5874"/>
      <name val="Franklin Gothic Medium"/>
      <family val="2"/>
    </font>
    <font>
      <sz val="9"/>
      <name val="Franklin Gothic Medium"/>
      <family val="2"/>
    </font>
    <font>
      <sz val="14"/>
      <name val="Franklin Gothic Medium"/>
      <family val="2"/>
    </font>
    <font>
      <sz val="12"/>
      <name val="Franklin Gothic Medium"/>
      <family val="2"/>
    </font>
    <font>
      <b/>
      <sz val="9"/>
      <color rgb="FF000000"/>
      <name val="Franklin Gothic Book"/>
      <family val="2"/>
    </font>
    <font>
      <sz val="8"/>
      <color theme="0"/>
      <name val="Franklin Gothic Book"/>
      <family val="2"/>
    </font>
    <font>
      <sz val="24"/>
      <color theme="0"/>
      <name val="Franklin Gothic Book"/>
      <family val="2"/>
    </font>
    <font>
      <b/>
      <u/>
      <sz val="14"/>
      <color theme="10"/>
      <name val="Franklin Gothic Book"/>
      <family val="2"/>
    </font>
    <font>
      <sz val="10"/>
      <color rgb="FFFF0000"/>
      <name val="Franklin Gothic Book"/>
      <family val="2"/>
    </font>
    <font>
      <b/>
      <sz val="11"/>
      <color theme="0"/>
      <name val="Calibri"/>
      <family val="2"/>
      <scheme val="minor"/>
    </font>
    <font>
      <b/>
      <sz val="11"/>
      <color rgb="FFFFFFFF"/>
      <name val="Calibri"/>
      <family val="2"/>
    </font>
    <font>
      <b/>
      <sz val="11"/>
      <color theme="0"/>
      <name val="宋体"/>
      <charset val="134"/>
    </font>
    <font>
      <b/>
      <sz val="11"/>
      <color theme="0"/>
      <name val="Calibri"/>
      <family val="2"/>
    </font>
    <font>
      <sz val="11"/>
      <name val="Calibri"/>
      <family val="2"/>
      <scheme val="minor"/>
    </font>
    <font>
      <sz val="11"/>
      <name val="宋体"/>
      <charset val="134"/>
    </font>
    <font>
      <sz val="11"/>
      <color theme="1"/>
      <name val="宋体"/>
      <charset val="134"/>
    </font>
    <font>
      <b/>
      <sz val="11"/>
      <color rgb="FF3D5874"/>
      <name val="Franklin Gothic Book"/>
      <family val="2"/>
    </font>
    <font>
      <sz val="11"/>
      <color theme="1"/>
      <name val="Calibri"/>
      <family val="2"/>
    </font>
    <font>
      <b/>
      <sz val="11"/>
      <name val="Calibri"/>
      <family val="2"/>
      <scheme val="minor"/>
    </font>
    <font>
      <sz val="11"/>
      <color rgb="FF000000"/>
      <name val="MS Mincho"/>
      <family val="3"/>
    </font>
    <font>
      <sz val="11"/>
      <color rgb="FF000000"/>
      <name val="Calibri"/>
      <family val="2"/>
      <scheme val="minor"/>
    </font>
    <font>
      <sz val="11"/>
      <color indexed="8"/>
      <name val="Calibri"/>
      <family val="2"/>
    </font>
    <font>
      <sz val="9"/>
      <color theme="0"/>
      <name val="Calibri"/>
      <family val="2"/>
    </font>
    <font>
      <b/>
      <sz val="9"/>
      <color theme="0"/>
      <name val="Calibri"/>
      <family val="2"/>
    </font>
    <font>
      <sz val="11"/>
      <color theme="0"/>
      <name val="Calibri"/>
      <family val="2"/>
    </font>
    <font>
      <sz val="12"/>
      <color theme="0"/>
      <name val="Franklin Gothic Medium"/>
      <family val="2"/>
    </font>
    <font>
      <sz val="11"/>
      <color theme="0"/>
      <name val="Franklin Gothic Medium"/>
      <family val="2"/>
    </font>
    <font>
      <sz val="11"/>
      <color theme="0"/>
      <name val="Franklin Gothic Book"/>
      <family val="2"/>
    </font>
    <font>
      <sz val="10"/>
      <color theme="0"/>
      <name val="Franklin Gothic Book"/>
      <family val="2"/>
    </font>
    <font>
      <sz val="10"/>
      <color theme="0"/>
      <name val="Calibri"/>
      <family val="2"/>
    </font>
    <font>
      <sz val="10"/>
      <color theme="0"/>
      <name val="Franklin Gothic Medium"/>
      <family val="2"/>
    </font>
    <font>
      <sz val="10"/>
      <name val="Calibri"/>
      <family val="2"/>
    </font>
    <font>
      <b/>
      <sz val="11"/>
      <name val="Calibri"/>
      <family val="2"/>
    </font>
    <font>
      <b/>
      <sz val="11"/>
      <name val="宋体"/>
    </font>
  </fonts>
  <fills count="2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EFEFEF"/>
      </patternFill>
    </fill>
    <fill>
      <patternFill patternType="solid">
        <fgColor theme="0"/>
        <bgColor rgb="FFEFEFEF"/>
      </patternFill>
    </fill>
    <fill>
      <patternFill patternType="solid">
        <fgColor rgb="FFFFE1E1"/>
        <bgColor indexed="64"/>
      </patternFill>
    </fill>
    <fill>
      <patternFill patternType="solid">
        <fgColor theme="4" tint="0.79998168889431442"/>
        <bgColor indexed="64"/>
      </patternFill>
    </fill>
    <fill>
      <patternFill patternType="solid">
        <fgColor rgb="FFC4CCD5"/>
        <bgColor indexed="64"/>
      </patternFill>
    </fill>
    <fill>
      <patternFill patternType="solid">
        <fgColor rgb="FFD8DDE3"/>
        <bgColor indexed="64"/>
      </patternFill>
    </fill>
    <fill>
      <patternFill patternType="solid">
        <fgColor rgb="FFEBEEF1"/>
        <bgColor indexed="64"/>
      </patternFill>
    </fill>
    <fill>
      <patternFill patternType="solid">
        <fgColor rgb="FF3D5874"/>
        <bgColor indexed="64"/>
      </patternFill>
    </fill>
    <fill>
      <patternFill patternType="solid">
        <fgColor rgb="FFA9C1D7"/>
        <bgColor rgb="FFEFEFEF"/>
      </patternFill>
    </fill>
    <fill>
      <patternFill patternType="solid">
        <fgColor rgb="FFA6A6A6"/>
        <bgColor indexed="64"/>
      </patternFill>
    </fill>
    <fill>
      <patternFill patternType="solid">
        <fgColor rgb="FFA5A5A5"/>
      </patternFill>
    </fill>
    <fill>
      <patternFill patternType="solid">
        <fgColor rgb="FFA5A5A5"/>
        <bgColor rgb="FFA5A5A5"/>
      </patternFill>
    </fill>
    <fill>
      <patternFill patternType="solid">
        <fgColor rgb="FFFFFF00"/>
        <bgColor indexed="64"/>
      </patternFill>
    </fill>
    <fill>
      <patternFill patternType="solid">
        <fgColor rgb="FFFFFFFF"/>
        <bgColor rgb="FF000000"/>
      </patternFill>
    </fill>
    <fill>
      <patternFill patternType="solid">
        <fgColor rgb="FFFFFFFF"/>
        <bgColor indexed="64"/>
      </patternFill>
    </fill>
    <fill>
      <patternFill patternType="solid">
        <fgColor indexed="9"/>
        <bgColor indexed="64"/>
      </patternFill>
    </fill>
  </fills>
  <borders count="5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4" tint="-0.249977111117893"/>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diagonal/>
    </border>
    <border>
      <left style="thin">
        <color theme="4" tint="-0.249977111117893"/>
      </left>
      <right/>
      <top style="thin">
        <color theme="4" tint="-0.249977111117893"/>
      </top>
      <bottom/>
      <diagonal/>
    </border>
    <border>
      <left style="thin">
        <color theme="4" tint="-0.249977111117893"/>
      </left>
      <right/>
      <top/>
      <bottom/>
      <diagonal/>
    </border>
    <border>
      <left/>
      <right style="thin">
        <color theme="4" tint="-0.249977111117893"/>
      </right>
      <top/>
      <bottom/>
      <diagonal/>
    </border>
    <border>
      <left style="thin">
        <color theme="4" tint="-0.249977111117893"/>
      </left>
      <right/>
      <top/>
      <bottom style="thin">
        <color theme="4" tint="-0.249977111117893"/>
      </bottom>
      <diagonal/>
    </border>
    <border>
      <left/>
      <right style="thin">
        <color theme="4" tint="-0.249977111117893"/>
      </right>
      <top/>
      <bottom style="thin">
        <color theme="4" tint="-0.249977111117893"/>
      </bottom>
      <diagonal/>
    </border>
    <border>
      <left/>
      <right/>
      <top style="thin">
        <color theme="4" tint="-0.249977111117893"/>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theme="4" tint="-0.249977111117893"/>
      </left>
      <right style="thin">
        <color theme="4" tint="-0.249977111117893"/>
      </right>
      <top style="thin">
        <color theme="4" tint="-0.249977111117893"/>
      </top>
      <bottom/>
      <diagonal/>
    </border>
    <border>
      <left/>
      <right/>
      <top/>
      <bottom style="thin">
        <color theme="4" tint="-0.249977111117893"/>
      </bottom>
      <diagonal/>
    </border>
    <border>
      <left style="thin">
        <color theme="4" tint="-0.249977111117893"/>
      </left>
      <right style="thin">
        <color theme="4" tint="-0.249977111117893"/>
      </right>
      <top/>
      <bottom style="thin">
        <color theme="4" tint="-0.249977111117893"/>
      </bottom>
      <diagonal/>
    </border>
    <border>
      <left style="thin">
        <color theme="4" tint="-0.249977111117893"/>
      </left>
      <right style="thin">
        <color theme="4" tint="-0.249977111117893"/>
      </right>
      <top/>
      <bottom/>
      <diagonal/>
    </border>
    <border>
      <left/>
      <right style="thin">
        <color theme="4"/>
      </right>
      <top/>
      <bottom/>
      <diagonal/>
    </border>
    <border>
      <left style="thin">
        <color rgb="FF506881"/>
      </left>
      <right/>
      <top/>
      <bottom/>
      <diagonal/>
    </border>
    <border>
      <left style="thin">
        <color theme="4" tint="-0.249977111117893"/>
      </left>
      <right/>
      <top style="thin">
        <color rgb="FF506881"/>
      </top>
      <bottom style="thin">
        <color theme="4" tint="-0.249977111117893"/>
      </bottom>
      <diagonal/>
    </border>
    <border>
      <left/>
      <right/>
      <top style="thin">
        <color rgb="FF506881"/>
      </top>
      <bottom style="thin">
        <color theme="4" tint="-0.249977111117893"/>
      </bottom>
      <diagonal/>
    </border>
    <border>
      <left style="medium">
        <color theme="4" tint="-0.249977111117893"/>
      </left>
      <right style="thin">
        <color theme="4" tint="-0.249977111117893"/>
      </right>
      <top style="medium">
        <color theme="4" tint="-0.249977111117893"/>
      </top>
      <bottom/>
      <diagonal/>
    </border>
    <border>
      <left style="thin">
        <color theme="4" tint="-0.249977111117893"/>
      </left>
      <right style="medium">
        <color theme="4" tint="-0.249977111117893"/>
      </right>
      <top style="medium">
        <color theme="4" tint="-0.249977111117893"/>
      </top>
      <bottom/>
      <diagonal/>
    </border>
    <border>
      <left style="thin">
        <color theme="4" tint="-0.249977111117893"/>
      </left>
      <right/>
      <top style="thin">
        <color rgb="FF506881"/>
      </top>
      <bottom style="thin">
        <color rgb="FF506881"/>
      </bottom>
      <diagonal/>
    </border>
    <border>
      <left/>
      <right/>
      <top style="thin">
        <color rgb="FF506881"/>
      </top>
      <bottom style="thin">
        <color rgb="FF506881"/>
      </bottom>
      <diagonal/>
    </border>
    <border>
      <left/>
      <right style="thin">
        <color rgb="FF506881"/>
      </right>
      <top style="thin">
        <color rgb="FF506881"/>
      </top>
      <bottom style="thin">
        <color rgb="FF506881"/>
      </bottom>
      <diagonal/>
    </border>
    <border>
      <left style="thin">
        <color theme="4" tint="-0.249977111117893"/>
      </left>
      <right style="medium">
        <color theme="4" tint="-0.249977111117893"/>
      </right>
      <top style="thin">
        <color theme="4" tint="-0.249977111117893"/>
      </top>
      <bottom style="thin">
        <color rgb="FF506881"/>
      </bottom>
      <diagonal/>
    </border>
    <border>
      <left style="thin">
        <color rgb="FF3D5874"/>
      </left>
      <right/>
      <top/>
      <bottom/>
      <diagonal/>
    </border>
    <border>
      <left/>
      <right style="thin">
        <color rgb="FF3D5874"/>
      </right>
      <top/>
      <bottom style="thin">
        <color rgb="FF3D5874"/>
      </bottom>
      <diagonal/>
    </border>
    <border>
      <left style="thin">
        <color theme="4" tint="-0.249977111117893"/>
      </left>
      <right/>
      <top style="thin">
        <color rgb="FF3D5874"/>
      </top>
      <bottom style="thin">
        <color rgb="FF3D5874"/>
      </bottom>
      <diagonal/>
    </border>
    <border>
      <left/>
      <right style="thin">
        <color rgb="FF3D5874"/>
      </right>
      <top style="thin">
        <color rgb="FF3D5874"/>
      </top>
      <bottom style="thin">
        <color rgb="FF3D5874"/>
      </bottom>
      <diagonal/>
    </border>
    <border>
      <left/>
      <right/>
      <top style="thin">
        <color rgb="FF63798F"/>
      </top>
      <bottom style="thin">
        <color rgb="FF63798F"/>
      </bottom>
      <diagonal/>
    </border>
    <border>
      <left style="thin">
        <color rgb="FF506881"/>
      </left>
      <right/>
      <top style="thin">
        <color theme="4" tint="-0.249977111117893"/>
      </top>
      <bottom style="thin">
        <color theme="4" tint="-0.249977111117893"/>
      </bottom>
      <diagonal/>
    </border>
    <border>
      <left style="thin">
        <color rgb="FF9EABB9"/>
      </left>
      <right/>
      <top style="thin">
        <color theme="4" tint="-0.249977111117893"/>
      </top>
      <bottom/>
      <diagonal/>
    </border>
    <border>
      <left style="thin">
        <color rgb="FF9EABB9"/>
      </left>
      <right/>
      <top/>
      <bottom/>
      <diagonal/>
    </border>
    <border>
      <left style="thin">
        <color rgb="FF9EABB9"/>
      </left>
      <right/>
      <top/>
      <bottom style="thin">
        <color theme="4" tint="-0.249977111117893"/>
      </bottom>
      <diagonal/>
    </border>
    <border>
      <left style="thin">
        <color rgb="FF9EABB9"/>
      </left>
      <right/>
      <top style="thin">
        <color theme="4" tint="-0.249977111117893"/>
      </top>
      <bottom style="thin">
        <color theme="4" tint="-0.249977111117893"/>
      </bottom>
      <diagonal/>
    </border>
    <border>
      <left/>
      <right style="thin">
        <color auto="1"/>
      </right>
      <top style="thin">
        <color rgb="FF63798F"/>
      </top>
      <bottom style="thin">
        <color rgb="FF63798F"/>
      </bottom>
      <diagonal/>
    </border>
    <border>
      <left style="double">
        <color rgb="FF3F3F3F"/>
      </left>
      <right style="double">
        <color rgb="FF3F3F3F"/>
      </right>
      <top style="double">
        <color rgb="FF3F3F3F"/>
      </top>
      <bottom style="double">
        <color rgb="FF3F3F3F"/>
      </bottom>
      <diagonal/>
    </border>
    <border>
      <left style="thin">
        <color rgb="FF000000"/>
      </left>
      <right style="thin">
        <color rgb="FF000000"/>
      </right>
      <top style="thin">
        <color rgb="FF000000"/>
      </top>
      <bottom style="thin">
        <color rgb="FF000000"/>
      </bottom>
      <diagonal/>
    </border>
    <border>
      <left style="double">
        <color rgb="FF3F3F3F"/>
      </left>
      <right/>
      <top style="double">
        <color rgb="FF3F3F3F"/>
      </top>
      <bottom/>
      <diagonal/>
    </border>
    <border>
      <left/>
      <right/>
      <top style="double">
        <color rgb="FF3F3F3F"/>
      </top>
      <bottom/>
      <diagonal/>
    </border>
    <border>
      <left/>
      <right style="double">
        <color rgb="FF3F3F3F"/>
      </right>
      <top style="double">
        <color rgb="FF3F3F3F"/>
      </top>
      <bottom/>
      <diagonal/>
    </border>
  </borders>
  <cellStyleXfs count="4">
    <xf numFmtId="0" fontId="0" fillId="0" borderId="0"/>
    <xf numFmtId="0" fontId="7" fillId="0" borderId="0" applyNumberFormat="0" applyFill="0" applyBorder="0" applyAlignment="0" applyProtection="0"/>
    <xf numFmtId="0" fontId="48" fillId="15" borderId="52" applyNumberFormat="0" applyAlignment="0" applyProtection="0"/>
    <xf numFmtId="0" fontId="1" fillId="0" borderId="0"/>
  </cellStyleXfs>
  <cellXfs count="420">
    <xf numFmtId="0" fontId="0" fillId="0" borderId="0" xfId="0"/>
    <xf numFmtId="0" fontId="2" fillId="3" borderId="1" xfId="0" applyFont="1" applyFill="1" applyBorder="1" applyAlignment="1"/>
    <xf numFmtId="0" fontId="2" fillId="3" borderId="2" xfId="0" applyFont="1" applyFill="1" applyBorder="1" applyAlignment="1"/>
    <xf numFmtId="0" fontId="2" fillId="3" borderId="3" xfId="0" applyFont="1" applyFill="1" applyBorder="1" applyAlignment="1"/>
    <xf numFmtId="0" fontId="2" fillId="3" borderId="0" xfId="0" applyFont="1" applyFill="1" applyAlignment="1"/>
    <xf numFmtId="0" fontId="2" fillId="3" borderId="4" xfId="0" applyFont="1" applyFill="1" applyBorder="1" applyAlignment="1"/>
    <xf numFmtId="0" fontId="2" fillId="3" borderId="0" xfId="0" applyFont="1" applyFill="1" applyBorder="1" applyAlignment="1"/>
    <xf numFmtId="0" fontId="2" fillId="3" borderId="6" xfId="0" applyFont="1" applyFill="1" applyBorder="1" applyAlignment="1"/>
    <xf numFmtId="0" fontId="3" fillId="3" borderId="0" xfId="0" applyFont="1" applyFill="1" applyAlignment="1"/>
    <xf numFmtId="0" fontId="2" fillId="3" borderId="9" xfId="0" applyFont="1" applyFill="1" applyBorder="1" applyAlignment="1"/>
    <xf numFmtId="0" fontId="4" fillId="3" borderId="0" xfId="0" applyFont="1" applyFill="1" applyAlignment="1">
      <alignment vertical="center"/>
    </xf>
    <xf numFmtId="0" fontId="6" fillId="6" borderId="0" xfId="0" applyFont="1" applyFill="1" applyAlignment="1">
      <alignment vertical="center"/>
    </xf>
    <xf numFmtId="0" fontId="0" fillId="3" borderId="0" xfId="0" applyFont="1" applyFill="1" applyAlignment="1">
      <alignment vertical="center"/>
    </xf>
    <xf numFmtId="0" fontId="0" fillId="3" borderId="0" xfId="0" applyFont="1" applyFill="1" applyAlignment="1"/>
    <xf numFmtId="0" fontId="0" fillId="3" borderId="0" xfId="0" applyFont="1" applyFill="1" applyAlignment="1">
      <alignment horizontal="left" indent="1"/>
    </xf>
    <xf numFmtId="0" fontId="6" fillId="3" borderId="0" xfId="0" applyFont="1" applyFill="1" applyAlignment="1">
      <alignment horizontal="left" indent="1"/>
    </xf>
    <xf numFmtId="0" fontId="0" fillId="3" borderId="0" xfId="0" applyFont="1" applyFill="1" applyBorder="1" applyAlignment="1"/>
    <xf numFmtId="0" fontId="0" fillId="3" borderId="0" xfId="0" applyFont="1" applyFill="1" applyBorder="1" applyAlignment="1">
      <alignment horizontal="left" indent="1"/>
    </xf>
    <xf numFmtId="0" fontId="0" fillId="3" borderId="0" xfId="0" applyFont="1" applyFill="1" applyBorder="1" applyAlignment="1">
      <alignment horizontal="left" wrapText="1" indent="1"/>
    </xf>
    <xf numFmtId="0" fontId="0" fillId="3" borderId="0" xfId="0" applyFont="1" applyFill="1" applyAlignment="1">
      <alignment horizontal="left" wrapText="1" indent="1"/>
    </xf>
    <xf numFmtId="0" fontId="5" fillId="3" borderId="16" xfId="0" applyFont="1" applyFill="1" applyBorder="1" applyAlignment="1">
      <alignment horizontal="center" vertical="center"/>
    </xf>
    <xf numFmtId="0" fontId="5" fillId="3" borderId="0" xfId="0" applyFont="1" applyFill="1" applyAlignment="1">
      <alignment horizontal="left" vertical="top" indent="1"/>
    </xf>
    <xf numFmtId="0" fontId="5" fillId="3" borderId="16" xfId="0" applyFont="1" applyFill="1" applyBorder="1" applyAlignment="1"/>
    <xf numFmtId="0" fontId="5" fillId="3" borderId="0" xfId="0" applyFont="1" applyFill="1" applyAlignment="1"/>
    <xf numFmtId="0" fontId="2" fillId="3" borderId="5"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6" xfId="0" applyFont="1" applyFill="1" applyBorder="1" applyAlignment="1">
      <alignment horizontal="center" vertical="center"/>
    </xf>
    <xf numFmtId="0" fontId="5" fillId="3" borderId="29" xfId="0" applyFont="1" applyFill="1" applyBorder="1" applyAlignment="1">
      <alignment horizontal="center" vertical="center"/>
    </xf>
    <xf numFmtId="0" fontId="5" fillId="0" borderId="29" xfId="0" applyFont="1" applyFill="1" applyBorder="1" applyAlignment="1">
      <alignment horizontal="left" vertical="center" wrapText="1" indent="1"/>
    </xf>
    <xf numFmtId="0" fontId="5" fillId="4" borderId="20" xfId="0" applyFont="1" applyFill="1" applyBorder="1" applyAlignment="1"/>
    <xf numFmtId="0" fontId="5" fillId="4" borderId="21" xfId="0" applyFont="1" applyFill="1" applyBorder="1" applyAlignment="1"/>
    <xf numFmtId="0" fontId="5" fillId="4" borderId="19" xfId="0" applyFont="1" applyFill="1" applyBorder="1" applyAlignment="1">
      <alignment horizontal="left" vertical="top" indent="1"/>
    </xf>
    <xf numFmtId="0" fontId="5" fillId="4" borderId="18" xfId="0" applyFont="1" applyFill="1" applyBorder="1" applyAlignment="1">
      <alignment horizontal="left" vertical="top" indent="1"/>
    </xf>
    <xf numFmtId="0" fontId="10" fillId="3" borderId="0" xfId="0" applyFont="1" applyFill="1" applyAlignment="1"/>
    <xf numFmtId="0" fontId="11" fillId="3" borderId="0" xfId="0" applyFont="1" applyFill="1" applyAlignment="1">
      <alignment vertical="center"/>
    </xf>
    <xf numFmtId="0" fontId="12" fillId="6" borderId="0" xfId="0" applyFont="1" applyFill="1" applyAlignment="1">
      <alignment horizontal="left" vertical="center"/>
    </xf>
    <xf numFmtId="0" fontId="13" fillId="6" borderId="0" xfId="0" applyFont="1" applyFill="1" applyAlignment="1">
      <alignment vertical="center"/>
    </xf>
    <xf numFmtId="0" fontId="11" fillId="3" borderId="0" xfId="0" applyFont="1" applyFill="1" applyAlignment="1"/>
    <xf numFmtId="0" fontId="11" fillId="0" borderId="16" xfId="0" applyFont="1" applyBorder="1" applyAlignment="1">
      <alignment horizontal="left" vertical="top" wrapText="1" indent="1"/>
    </xf>
    <xf numFmtId="0" fontId="11" fillId="3" borderId="31" xfId="0" applyFont="1" applyFill="1" applyBorder="1" applyAlignment="1"/>
    <xf numFmtId="0" fontId="13" fillId="3" borderId="16" xfId="0" applyFont="1" applyFill="1" applyBorder="1" applyAlignment="1">
      <alignment horizontal="left" vertical="top" wrapText="1" indent="1"/>
    </xf>
    <xf numFmtId="0" fontId="11" fillId="3" borderId="0" xfId="0" applyFont="1" applyFill="1" applyAlignment="1">
      <alignment horizontal="left" indent="1"/>
    </xf>
    <xf numFmtId="0" fontId="13" fillId="3" borderId="0" xfId="0" applyFont="1" applyFill="1" applyAlignment="1">
      <alignment horizontal="left" indent="1"/>
    </xf>
    <xf numFmtId="0" fontId="11" fillId="4" borderId="19" xfId="0" applyFont="1" applyFill="1" applyBorder="1" applyAlignment="1"/>
    <xf numFmtId="0" fontId="11" fillId="4" borderId="18" xfId="0" applyFont="1" applyFill="1" applyBorder="1" applyAlignment="1"/>
    <xf numFmtId="0" fontId="14" fillId="7" borderId="15" xfId="0" applyFont="1" applyFill="1" applyBorder="1" applyAlignment="1">
      <alignment horizontal="left" vertical="center" indent="1"/>
    </xf>
    <xf numFmtId="0" fontId="15" fillId="0" borderId="16" xfId="0" applyFont="1" applyFill="1" applyBorder="1" applyAlignment="1">
      <alignment horizontal="left" vertical="center" wrapText="1" indent="1"/>
    </xf>
    <xf numFmtId="0" fontId="15" fillId="0" borderId="14" xfId="0" applyFont="1" applyFill="1" applyBorder="1" applyAlignment="1">
      <alignment horizontal="left" vertical="center" wrapText="1" indent="1"/>
    </xf>
    <xf numFmtId="0" fontId="11" fillId="4" borderId="20" xfId="0" applyFont="1" applyFill="1" applyBorder="1" applyAlignment="1"/>
    <xf numFmtId="0" fontId="11" fillId="4" borderId="21" xfId="0" applyFont="1" applyFill="1" applyBorder="1" applyAlignment="1"/>
    <xf numFmtId="0" fontId="11" fillId="4" borderId="22" xfId="0" applyFont="1" applyFill="1" applyBorder="1" applyAlignment="1"/>
    <xf numFmtId="0" fontId="11" fillId="4" borderId="23" xfId="0" applyFont="1" applyFill="1" applyBorder="1" applyAlignment="1"/>
    <xf numFmtId="0" fontId="15" fillId="3" borderId="29" xfId="0" applyFont="1" applyFill="1" applyBorder="1" applyAlignment="1">
      <alignment horizontal="center" vertical="center"/>
    </xf>
    <xf numFmtId="0" fontId="15" fillId="3" borderId="29" xfId="0" applyFont="1" applyFill="1" applyBorder="1" applyAlignment="1"/>
    <xf numFmtId="0" fontId="14" fillId="7" borderId="23" xfId="0" applyFont="1" applyFill="1" applyBorder="1" applyAlignment="1">
      <alignment horizontal="left" vertical="center" wrapText="1" indent="1"/>
    </xf>
    <xf numFmtId="0" fontId="15" fillId="0" borderId="29" xfId="0" applyFont="1" applyFill="1" applyBorder="1" applyAlignment="1">
      <alignment horizontal="left" vertical="center" wrapText="1" indent="1"/>
    </xf>
    <xf numFmtId="0" fontId="15" fillId="4" borderId="19" xfId="0" applyFont="1" applyFill="1" applyBorder="1" applyAlignment="1"/>
    <xf numFmtId="0" fontId="15" fillId="4" borderId="18" xfId="0" applyFont="1" applyFill="1" applyBorder="1" applyAlignment="1"/>
    <xf numFmtId="0" fontId="15" fillId="3" borderId="0" xfId="0" applyFont="1" applyFill="1" applyAlignment="1"/>
    <xf numFmtId="0" fontId="15" fillId="3" borderId="16" xfId="0" applyFont="1" applyFill="1" applyBorder="1" applyAlignment="1">
      <alignment horizontal="center" vertical="center"/>
    </xf>
    <xf numFmtId="0" fontId="15" fillId="3" borderId="16" xfId="0" applyFont="1" applyFill="1" applyBorder="1" applyAlignment="1"/>
    <xf numFmtId="0" fontId="14" fillId="7" borderId="15" xfId="0" applyFont="1" applyFill="1" applyBorder="1" applyAlignment="1">
      <alignment horizontal="left" vertical="center" wrapText="1" indent="1"/>
    </xf>
    <xf numFmtId="0" fontId="14" fillId="0" borderId="16" xfId="0" applyFont="1" applyFill="1" applyBorder="1" applyAlignment="1">
      <alignment horizontal="left" vertical="center" wrapText="1" indent="1"/>
    </xf>
    <xf numFmtId="0" fontId="15" fillId="4" borderId="20" xfId="0" applyFont="1" applyFill="1" applyBorder="1" applyAlignment="1"/>
    <xf numFmtId="0" fontId="15" fillId="4" borderId="21" xfId="0" applyFont="1" applyFill="1" applyBorder="1" applyAlignment="1"/>
    <xf numFmtId="0" fontId="15" fillId="4" borderId="22" xfId="0" applyFont="1" applyFill="1" applyBorder="1" applyAlignment="1"/>
    <xf numFmtId="0" fontId="15" fillId="4" borderId="23" xfId="0" applyFont="1" applyFill="1" applyBorder="1" applyAlignment="1"/>
    <xf numFmtId="0" fontId="15" fillId="3" borderId="0" xfId="0" applyFont="1" applyFill="1" applyAlignment="1">
      <alignment horizontal="left" vertical="top" indent="1"/>
    </xf>
    <xf numFmtId="0" fontId="14" fillId="3" borderId="16" xfId="0" applyFont="1" applyFill="1" applyBorder="1" applyAlignment="1">
      <alignment horizontal="left" vertical="center" wrapText="1" indent="1"/>
    </xf>
    <xf numFmtId="0" fontId="15" fillId="4" borderId="20" xfId="0" applyFont="1" applyFill="1" applyBorder="1" applyAlignment="1">
      <alignment horizontal="left" vertical="top" indent="1"/>
    </xf>
    <xf numFmtId="0" fontId="15" fillId="4" borderId="21" xfId="0" applyFont="1" applyFill="1" applyBorder="1" applyAlignment="1">
      <alignment horizontal="left" vertical="top" indent="1"/>
    </xf>
    <xf numFmtId="0" fontId="15" fillId="3" borderId="27" xfId="0" applyFont="1" applyFill="1" applyBorder="1" applyAlignment="1">
      <alignment horizontal="center" vertical="center"/>
    </xf>
    <xf numFmtId="0" fontId="14" fillId="7" borderId="18" xfId="0" applyFont="1" applyFill="1" applyBorder="1" applyAlignment="1">
      <alignment horizontal="left" vertical="center" wrapText="1" indent="1"/>
    </xf>
    <xf numFmtId="0" fontId="14" fillId="3" borderId="27" xfId="0" applyFont="1" applyFill="1" applyBorder="1" applyAlignment="1">
      <alignment horizontal="left" vertical="center" wrapText="1" indent="1"/>
    </xf>
    <xf numFmtId="0" fontId="15" fillId="0" borderId="27" xfId="0" applyFont="1" applyFill="1" applyBorder="1" applyAlignment="1">
      <alignment horizontal="left" vertical="center" wrapText="1" indent="1"/>
    </xf>
    <xf numFmtId="0" fontId="15" fillId="3" borderId="30" xfId="0" applyFont="1" applyFill="1" applyBorder="1" applyAlignment="1">
      <alignment horizontal="center" vertical="center"/>
    </xf>
    <xf numFmtId="0" fontId="15" fillId="3" borderId="30" xfId="0" applyFont="1" applyFill="1" applyBorder="1" applyAlignment="1"/>
    <xf numFmtId="0" fontId="14" fillId="7" borderId="21" xfId="0" applyFont="1" applyFill="1" applyBorder="1" applyAlignment="1">
      <alignment horizontal="left" vertical="center" wrapText="1" indent="1"/>
    </xf>
    <xf numFmtId="0" fontId="14" fillId="3" borderId="30" xfId="0" applyFont="1" applyFill="1" applyBorder="1" applyAlignment="1">
      <alignment horizontal="left" vertical="center" wrapText="1" indent="1"/>
    </xf>
    <xf numFmtId="0" fontId="15" fillId="0" borderId="30" xfId="0" applyFont="1" applyFill="1" applyBorder="1" applyAlignment="1">
      <alignment horizontal="left" vertical="center" wrapText="1" indent="1"/>
    </xf>
    <xf numFmtId="0" fontId="14" fillId="3" borderId="29" xfId="0" applyFont="1" applyFill="1" applyBorder="1" applyAlignment="1">
      <alignment horizontal="left" vertical="center" wrapText="1" indent="1"/>
    </xf>
    <xf numFmtId="0" fontId="15" fillId="0" borderId="20" xfId="0" applyFont="1" applyFill="1" applyBorder="1" applyAlignment="1">
      <alignment horizontal="left" vertical="center" wrapText="1" indent="1"/>
    </xf>
    <xf numFmtId="0" fontId="15" fillId="4" borderId="14" xfId="0" applyFont="1" applyFill="1" applyBorder="1" applyAlignment="1"/>
    <xf numFmtId="0" fontId="15" fillId="4" borderId="15" xfId="0" applyFont="1" applyFill="1" applyBorder="1" applyAlignment="1"/>
    <xf numFmtId="0" fontId="15" fillId="3" borderId="19" xfId="0" applyFont="1" applyFill="1" applyBorder="1" applyAlignment="1">
      <alignment horizontal="center" vertical="center"/>
    </xf>
    <xf numFmtId="0" fontId="18" fillId="6" borderId="0" xfId="0" applyFont="1" applyFill="1" applyAlignment="1">
      <alignment vertical="center"/>
    </xf>
    <xf numFmtId="0" fontId="19" fillId="3" borderId="0" xfId="0" applyFont="1" applyFill="1" applyAlignment="1">
      <alignment vertical="center"/>
    </xf>
    <xf numFmtId="0" fontId="20" fillId="3" borderId="0" xfId="0" applyFont="1" applyFill="1" applyAlignment="1"/>
    <xf numFmtId="0" fontId="22" fillId="6" borderId="0" xfId="0" applyFont="1" applyFill="1" applyAlignment="1">
      <alignment vertical="center"/>
    </xf>
    <xf numFmtId="0" fontId="23" fillId="3" borderId="0" xfId="0" applyFont="1" applyFill="1" applyAlignment="1">
      <alignment vertical="center"/>
    </xf>
    <xf numFmtId="0" fontId="24" fillId="6" borderId="0" xfId="0" applyFont="1" applyFill="1" applyAlignment="1">
      <alignment horizontal="left" vertical="center"/>
    </xf>
    <xf numFmtId="0" fontId="13" fillId="3" borderId="16" xfId="0" applyFont="1" applyFill="1" applyBorder="1" applyAlignment="1">
      <alignment horizontal="left" indent="1"/>
    </xf>
    <xf numFmtId="0" fontId="28" fillId="3" borderId="5" xfId="0" applyFont="1" applyFill="1" applyBorder="1" applyAlignment="1">
      <alignment horizontal="center" vertical="center"/>
    </xf>
    <xf numFmtId="0" fontId="28" fillId="3" borderId="5" xfId="0" applyFont="1" applyFill="1" applyBorder="1" applyAlignment="1">
      <alignment vertical="center"/>
    </xf>
    <xf numFmtId="0" fontId="28" fillId="3" borderId="0" xfId="0" applyFont="1" applyFill="1" applyBorder="1" applyAlignment="1"/>
    <xf numFmtId="0" fontId="28" fillId="3" borderId="5" xfId="0" applyFont="1" applyFill="1" applyBorder="1" applyAlignment="1"/>
    <xf numFmtId="0" fontId="28" fillId="3" borderId="9" xfId="0" applyFont="1" applyFill="1" applyBorder="1" applyAlignment="1">
      <alignment horizontal="center" vertical="center"/>
    </xf>
    <xf numFmtId="0" fontId="15" fillId="3" borderId="5" xfId="0" applyFont="1" applyFill="1" applyBorder="1" applyAlignment="1">
      <alignment horizontal="left" vertical="top" wrapText="1"/>
    </xf>
    <xf numFmtId="0" fontId="28" fillId="3" borderId="25" xfId="0" applyFont="1" applyFill="1" applyBorder="1" applyAlignment="1">
      <alignment horizontal="center" vertical="center"/>
    </xf>
    <xf numFmtId="0" fontId="28" fillId="3" borderId="8" xfId="0" applyFont="1" applyFill="1" applyBorder="1" applyAlignment="1">
      <alignment horizontal="center" vertical="center"/>
    </xf>
    <xf numFmtId="0" fontId="28" fillId="3" borderId="9" xfId="0" applyFont="1" applyFill="1" applyBorder="1" applyAlignment="1"/>
    <xf numFmtId="0" fontId="15" fillId="3" borderId="9" xfId="0" applyFont="1" applyFill="1" applyBorder="1" applyAlignment="1">
      <alignment vertical="top" wrapText="1"/>
    </xf>
    <xf numFmtId="0" fontId="28" fillId="3" borderId="7" xfId="0" applyFont="1" applyFill="1" applyBorder="1" applyAlignment="1"/>
    <xf numFmtId="0" fontId="28" fillId="3" borderId="7" xfId="0" applyFont="1" applyFill="1" applyBorder="1" applyAlignment="1">
      <alignment horizontal="center" vertical="center"/>
    </xf>
    <xf numFmtId="0" fontId="28" fillId="3" borderId="10" xfId="0" applyFont="1" applyFill="1" applyBorder="1" applyAlignment="1"/>
    <xf numFmtId="0" fontId="27" fillId="3" borderId="0" xfId="0" applyFont="1" applyFill="1" applyBorder="1" applyAlignment="1"/>
    <xf numFmtId="0" fontId="27" fillId="3" borderId="0" xfId="0" applyFont="1" applyFill="1" applyBorder="1" applyAlignment="1">
      <alignment horizontal="center" vertical="center"/>
    </xf>
    <xf numFmtId="0" fontId="18" fillId="5" borderId="16" xfId="0" applyFont="1" applyFill="1" applyBorder="1" applyAlignment="1">
      <alignment horizontal="left" vertical="center" wrapText="1" indent="1"/>
    </xf>
    <xf numFmtId="0" fontId="18" fillId="5" borderId="16" xfId="0" applyFont="1" applyFill="1" applyBorder="1" applyAlignment="1">
      <alignment horizontal="left" vertical="center" indent="1"/>
    </xf>
    <xf numFmtId="0" fontId="34" fillId="12" borderId="10" xfId="0" applyFont="1" applyFill="1" applyBorder="1" applyAlignment="1">
      <alignment horizontal="center" vertical="center"/>
    </xf>
    <xf numFmtId="0" fontId="34" fillId="12" borderId="7" xfId="0" applyFont="1" applyFill="1" applyBorder="1" applyAlignment="1">
      <alignment horizontal="center" vertical="center"/>
    </xf>
    <xf numFmtId="0" fontId="22" fillId="13" borderId="27" xfId="0" applyFont="1" applyFill="1" applyBorder="1" applyAlignment="1">
      <alignment horizontal="left" vertical="center" wrapText="1" indent="1"/>
    </xf>
    <xf numFmtId="0" fontId="22" fillId="13" borderId="27" xfId="0" applyFont="1" applyFill="1" applyBorder="1" applyAlignment="1">
      <alignment horizontal="left" vertical="center" indent="2"/>
    </xf>
    <xf numFmtId="0" fontId="22" fillId="13" borderId="19" xfId="0" applyFont="1" applyFill="1" applyBorder="1" applyAlignment="1">
      <alignment horizontal="left" vertical="center" wrapText="1" indent="2"/>
    </xf>
    <xf numFmtId="0" fontId="22" fillId="13" borderId="19" xfId="0" applyFont="1" applyFill="1" applyBorder="1" applyAlignment="1">
      <alignment horizontal="left" vertical="center" indent="1"/>
    </xf>
    <xf numFmtId="0" fontId="36" fillId="3" borderId="0" xfId="0" applyFont="1" applyFill="1" applyAlignment="1"/>
    <xf numFmtId="0" fontId="11" fillId="0" borderId="0" xfId="0" applyFont="1" applyFill="1" applyAlignment="1"/>
    <xf numFmtId="0" fontId="37" fillId="3" borderId="0" xfId="0" applyFont="1" applyFill="1" applyAlignment="1">
      <alignment vertical="center" wrapText="1"/>
    </xf>
    <xf numFmtId="0" fontId="37" fillId="3" borderId="0" xfId="0" applyFont="1" applyFill="1" applyBorder="1"/>
    <xf numFmtId="0" fontId="38" fillId="3" borderId="0" xfId="0" applyFont="1" applyFill="1" applyBorder="1" applyAlignment="1">
      <alignment vertical="center"/>
    </xf>
    <xf numFmtId="0" fontId="38" fillId="3" borderId="0" xfId="0" applyFont="1" applyFill="1" applyAlignment="1">
      <alignment vertical="center" wrapText="1"/>
    </xf>
    <xf numFmtId="0" fontId="0" fillId="3" borderId="0" xfId="0" applyFill="1" applyAlignment="1">
      <alignment wrapText="1"/>
    </xf>
    <xf numFmtId="0" fontId="41" fillId="5" borderId="16" xfId="0" applyFont="1" applyFill="1" applyBorder="1" applyAlignment="1">
      <alignment horizontal="left" vertical="center" wrapText="1" indent="1"/>
    </xf>
    <xf numFmtId="0" fontId="41" fillId="5" borderId="16" xfId="0" applyFont="1" applyFill="1" applyBorder="1" applyAlignment="1">
      <alignment horizontal="left" vertical="center" indent="1"/>
    </xf>
    <xf numFmtId="0" fontId="42" fillId="13" borderId="27" xfId="0" applyFont="1" applyFill="1" applyBorder="1" applyAlignment="1">
      <alignment horizontal="left" vertical="center" wrapText="1" indent="1"/>
    </xf>
    <xf numFmtId="0" fontId="42" fillId="13" borderId="18" xfId="0" applyFont="1" applyFill="1" applyBorder="1" applyAlignment="1">
      <alignment horizontal="left" vertical="center" wrapText="1" indent="2"/>
    </xf>
    <xf numFmtId="0" fontId="28" fillId="3" borderId="5" xfId="0" applyFont="1" applyFill="1" applyBorder="1" applyAlignment="1" applyProtection="1">
      <alignment horizontal="center" vertical="center"/>
      <protection locked="0"/>
    </xf>
    <xf numFmtId="0" fontId="11" fillId="3" borderId="16" xfId="0" applyFont="1" applyFill="1" applyBorder="1" applyAlignment="1" applyProtection="1">
      <alignment horizontal="left" indent="1"/>
      <protection locked="0"/>
    </xf>
    <xf numFmtId="0" fontId="11" fillId="3" borderId="16" xfId="0" applyFont="1" applyFill="1" applyBorder="1" applyAlignment="1" applyProtection="1">
      <alignment horizontal="left" vertical="center" indent="1"/>
      <protection locked="0"/>
    </xf>
    <xf numFmtId="0" fontId="16" fillId="3" borderId="16" xfId="1" applyFont="1" applyFill="1" applyBorder="1" applyAlignment="1" applyProtection="1">
      <alignment horizontal="left" vertical="center" indent="1"/>
      <protection locked="0"/>
    </xf>
    <xf numFmtId="0" fontId="16" fillId="3" borderId="14" xfId="1" applyFont="1" applyFill="1" applyBorder="1" applyAlignment="1" applyProtection="1">
      <alignment horizontal="left" vertical="center" indent="1"/>
      <protection locked="0"/>
    </xf>
    <xf numFmtId="0" fontId="16" fillId="3" borderId="29" xfId="1" applyFont="1" applyFill="1" applyBorder="1" applyAlignment="1" applyProtection="1">
      <alignment horizontal="left" vertical="center" indent="1"/>
      <protection locked="0"/>
    </xf>
    <xf numFmtId="0" fontId="16" fillId="3" borderId="27" xfId="1" applyFont="1" applyFill="1" applyBorder="1" applyAlignment="1" applyProtection="1">
      <alignment horizontal="left" vertical="center" indent="1"/>
      <protection locked="0"/>
    </xf>
    <xf numFmtId="0" fontId="16" fillId="3" borderId="30" xfId="1" applyFont="1" applyFill="1" applyBorder="1" applyAlignment="1" applyProtection="1">
      <alignment horizontal="left" vertical="center" indent="1"/>
      <protection locked="0"/>
    </xf>
    <xf numFmtId="0" fontId="28" fillId="14" borderId="5" xfId="0" applyFont="1" applyFill="1" applyBorder="1" applyAlignment="1"/>
    <xf numFmtId="0" fontId="22" fillId="13" borderId="35" xfId="0" applyFont="1" applyFill="1" applyBorder="1" applyAlignment="1">
      <alignment horizontal="center" vertical="center" wrapText="1"/>
    </xf>
    <xf numFmtId="0" fontId="21" fillId="6" borderId="36" xfId="0" applyFont="1" applyFill="1" applyBorder="1" applyAlignment="1">
      <alignment horizontal="center" vertical="center"/>
    </xf>
    <xf numFmtId="0" fontId="22" fillId="13" borderId="40" xfId="0" applyFont="1" applyFill="1" applyBorder="1" applyAlignment="1">
      <alignment horizontal="left" vertical="center" indent="1"/>
    </xf>
    <xf numFmtId="0" fontId="11" fillId="3" borderId="41" xfId="0" applyFont="1" applyFill="1" applyBorder="1" applyAlignment="1"/>
    <xf numFmtId="0" fontId="11" fillId="12" borderId="0" xfId="0" applyFont="1" applyFill="1" applyBorder="1" applyAlignment="1">
      <alignment horizontal="left" indent="1"/>
    </xf>
    <xf numFmtId="0" fontId="45" fillId="12" borderId="42" xfId="0" applyFont="1" applyFill="1" applyBorder="1" applyAlignment="1"/>
    <xf numFmtId="0" fontId="15" fillId="3" borderId="16" xfId="0" applyFont="1" applyFill="1" applyBorder="1" applyAlignment="1">
      <alignment horizontal="left" vertical="center" wrapText="1" indent="1"/>
    </xf>
    <xf numFmtId="0" fontId="15" fillId="3" borderId="29" xfId="0" applyFont="1" applyFill="1" applyBorder="1" applyAlignment="1">
      <alignment horizontal="left" vertical="center" wrapText="1" indent="1"/>
    </xf>
    <xf numFmtId="0" fontId="27" fillId="9" borderId="5" xfId="0" applyFont="1" applyFill="1" applyBorder="1" applyAlignment="1">
      <alignment horizontal="center" vertical="center" wrapText="1"/>
    </xf>
    <xf numFmtId="0" fontId="28" fillId="3" borderId="5" xfId="0" applyFont="1" applyFill="1" applyBorder="1" applyAlignment="1" applyProtection="1">
      <alignment horizontal="center" vertical="center"/>
      <protection locked="0"/>
    </xf>
    <xf numFmtId="0" fontId="2" fillId="3" borderId="10" xfId="0" applyFont="1" applyFill="1" applyBorder="1" applyAlignment="1"/>
    <xf numFmtId="0" fontId="2" fillId="3" borderId="26" xfId="0" applyFont="1" applyFill="1" applyBorder="1" applyAlignment="1"/>
    <xf numFmtId="0" fontId="27" fillId="9" borderId="25" xfId="0" applyFont="1" applyFill="1" applyBorder="1" applyAlignment="1">
      <alignment horizontal="center" vertical="center"/>
    </xf>
    <xf numFmtId="0" fontId="27" fillId="9" borderId="25" xfId="0" applyFont="1" applyFill="1" applyBorder="1" applyAlignment="1">
      <alignment horizontal="center" vertical="center" wrapText="1"/>
    </xf>
    <xf numFmtId="0" fontId="28" fillId="3" borderId="9" xfId="0" applyFont="1" applyFill="1" applyBorder="1" applyAlignment="1">
      <alignment vertical="center"/>
    </xf>
    <xf numFmtId="0" fontId="28" fillId="3" borderId="9" xfId="0" applyFont="1" applyFill="1" applyBorder="1" applyAlignment="1" applyProtection="1">
      <alignment horizontal="center" vertical="center"/>
      <protection locked="0"/>
    </xf>
    <xf numFmtId="0" fontId="28" fillId="14" borderId="9" xfId="0" applyFont="1" applyFill="1" applyBorder="1" applyAlignment="1"/>
    <xf numFmtId="0" fontId="28" fillId="3" borderId="26" xfId="0" applyFont="1" applyFill="1" applyBorder="1" applyAlignment="1">
      <alignment horizontal="center" vertical="center"/>
    </xf>
    <xf numFmtId="0" fontId="28" fillId="3" borderId="26" xfId="0" applyFont="1" applyFill="1" applyBorder="1" applyAlignment="1"/>
    <xf numFmtId="0" fontId="15" fillId="3" borderId="26" xfId="0" applyFont="1" applyFill="1" applyBorder="1" applyAlignment="1">
      <alignment vertical="top" wrapText="1"/>
    </xf>
    <xf numFmtId="0" fontId="15" fillId="3" borderId="9" xfId="0" applyFont="1" applyFill="1" applyBorder="1" applyAlignment="1">
      <alignment horizontal="left" vertical="top" wrapText="1"/>
    </xf>
    <xf numFmtId="0" fontId="15" fillId="3" borderId="25" xfId="0" applyFont="1" applyFill="1" applyBorder="1" applyAlignment="1">
      <alignment horizontal="left" vertical="top" wrapText="1"/>
    </xf>
    <xf numFmtId="0" fontId="28" fillId="3" borderId="25" xfId="0" applyFont="1" applyFill="1" applyBorder="1" applyAlignment="1"/>
    <xf numFmtId="0" fontId="28" fillId="14" borderId="9" xfId="0" applyFont="1" applyFill="1" applyBorder="1" applyAlignment="1" applyProtection="1">
      <alignment horizontal="center" vertical="center"/>
      <protection locked="0"/>
    </xf>
    <xf numFmtId="0" fontId="15" fillId="3" borderId="26" xfId="0" applyFont="1" applyFill="1" applyBorder="1" applyAlignment="1">
      <alignment horizontal="left" vertical="top" wrapText="1"/>
    </xf>
    <xf numFmtId="0" fontId="28" fillId="3" borderId="13" xfId="0" applyFont="1" applyFill="1" applyBorder="1" applyAlignment="1" applyProtection="1">
      <alignment vertical="center"/>
      <protection locked="0"/>
    </xf>
    <xf numFmtId="0" fontId="28" fillId="3" borderId="26" xfId="0" applyFont="1" applyFill="1" applyBorder="1" applyAlignment="1">
      <alignment vertical="center" wrapText="1"/>
    </xf>
    <xf numFmtId="0" fontId="28" fillId="3" borderId="7" xfId="0" applyFont="1" applyFill="1" applyBorder="1" applyAlignment="1">
      <alignment horizontal="center" vertical="center" wrapText="1"/>
    </xf>
    <xf numFmtId="0" fontId="13" fillId="3" borderId="0" xfId="0" applyFont="1" applyFill="1" applyAlignment="1"/>
    <xf numFmtId="0" fontId="28" fillId="3" borderId="5" xfId="0" applyFont="1" applyFill="1" applyBorder="1" applyAlignment="1" applyProtection="1">
      <alignment horizontal="center" vertical="center"/>
      <protection locked="0"/>
    </xf>
    <xf numFmtId="0" fontId="11" fillId="0" borderId="0" xfId="0" applyFont="1" applyBorder="1" applyAlignment="1">
      <alignment horizontal="left" vertical="top" wrapText="1" indent="1"/>
    </xf>
    <xf numFmtId="0" fontId="28" fillId="3" borderId="5" xfId="0" applyFont="1" applyFill="1" applyBorder="1" applyAlignment="1" applyProtection="1">
      <alignment horizontal="center" vertical="center"/>
      <protection locked="0"/>
    </xf>
    <xf numFmtId="0" fontId="28" fillId="14" borderId="5" xfId="0" applyFont="1" applyFill="1" applyBorder="1" applyAlignment="1" applyProtection="1">
      <alignment horizontal="center" vertical="center"/>
      <protection locked="0"/>
    </xf>
    <xf numFmtId="0" fontId="47" fillId="7" borderId="15" xfId="0" applyFont="1" applyFill="1" applyBorder="1" applyAlignment="1">
      <alignment horizontal="left" vertical="center" wrapText="1" indent="1"/>
    </xf>
    <xf numFmtId="49" fontId="28" fillId="3" borderId="9" xfId="0" applyNumberFormat="1" applyFont="1" applyFill="1" applyBorder="1" applyAlignment="1" applyProtection="1">
      <alignment horizontal="center" vertical="center"/>
      <protection locked="0"/>
    </xf>
    <xf numFmtId="49" fontId="28" fillId="3" borderId="5" xfId="0" applyNumberFormat="1" applyFont="1" applyFill="1" applyBorder="1" applyAlignment="1" applyProtection="1">
      <alignment horizontal="center" vertical="center"/>
      <protection locked="0"/>
    </xf>
    <xf numFmtId="49" fontId="28" fillId="3" borderId="25" xfId="0" applyNumberFormat="1" applyFont="1" applyFill="1" applyBorder="1" applyAlignment="1" applyProtection="1">
      <alignment horizontal="center" vertical="center" wrapText="1"/>
      <protection locked="0"/>
    </xf>
    <xf numFmtId="49" fontId="28" fillId="3" borderId="9" xfId="0" applyNumberFormat="1" applyFont="1" applyFill="1" applyBorder="1" applyAlignment="1" applyProtection="1">
      <alignment horizontal="center" vertical="center" wrapText="1"/>
      <protection locked="0"/>
    </xf>
    <xf numFmtId="49" fontId="28" fillId="3" borderId="5" xfId="0" applyNumberFormat="1" applyFont="1" applyFill="1" applyBorder="1" applyAlignment="1" applyProtection="1">
      <alignment horizontal="center" vertical="center" wrapText="1"/>
      <protection locked="0"/>
    </xf>
    <xf numFmtId="49" fontId="28" fillId="3" borderId="26" xfId="0" applyNumberFormat="1" applyFont="1" applyFill="1" applyBorder="1" applyAlignment="1" applyProtection="1">
      <alignment horizontal="center" vertical="center" wrapText="1"/>
      <protection locked="0"/>
    </xf>
    <xf numFmtId="0" fontId="28" fillId="3" borderId="8" xfId="0" applyFont="1" applyFill="1" applyBorder="1" applyAlignment="1" applyProtection="1">
      <alignment horizontal="center" vertical="center"/>
      <protection locked="0"/>
    </xf>
    <xf numFmtId="0" fontId="28" fillId="3" borderId="5" xfId="0" applyFont="1" applyFill="1" applyBorder="1" applyAlignment="1" applyProtection="1">
      <alignment horizontal="center" vertical="center"/>
      <protection locked="0"/>
    </xf>
    <xf numFmtId="0" fontId="28" fillId="3" borderId="6" xfId="0" applyFont="1" applyFill="1" applyBorder="1" applyAlignment="1" applyProtection="1">
      <alignment horizontal="center" vertical="center"/>
      <protection locked="0"/>
    </xf>
    <xf numFmtId="0" fontId="28" fillId="14" borderId="5" xfId="0" applyFont="1" applyFill="1" applyBorder="1" applyAlignment="1" applyProtection="1">
      <alignment horizontal="center" vertical="center"/>
    </xf>
    <xf numFmtId="0" fontId="7" fillId="3" borderId="27" xfId="1" applyFill="1" applyBorder="1" applyAlignment="1" applyProtection="1">
      <alignment horizontal="left" vertical="center" indent="1"/>
      <protection locked="0"/>
    </xf>
    <xf numFmtId="0" fontId="48" fillId="15" borderId="52" xfId="2" applyAlignment="1">
      <alignment horizontal="center" vertical="top"/>
    </xf>
    <xf numFmtId="0" fontId="49" fillId="16" borderId="52" xfId="0" applyFont="1" applyFill="1" applyBorder="1" applyAlignment="1">
      <alignment horizontal="center" vertical="top"/>
    </xf>
    <xf numFmtId="49" fontId="50" fillId="15" borderId="52" xfId="2" applyNumberFormat="1" applyFont="1" applyAlignment="1">
      <alignment horizontal="center" vertical="top" wrapText="1"/>
    </xf>
    <xf numFmtId="0" fontId="48" fillId="15" borderId="52" xfId="2" applyAlignment="1">
      <alignment horizontal="center" vertical="top" wrapText="1"/>
    </xf>
    <xf numFmtId="0" fontId="52" fillId="0" borderId="5" xfId="0" applyFont="1" applyBorder="1" applyAlignment="1">
      <alignment vertical="center" wrapText="1"/>
    </xf>
    <xf numFmtId="0" fontId="52" fillId="0" borderId="53" xfId="0" applyFont="1" applyBorder="1" applyAlignment="1">
      <alignment vertical="center" wrapText="1"/>
    </xf>
    <xf numFmtId="0" fontId="52" fillId="0" borderId="5" xfId="0" applyFont="1" applyBorder="1" applyAlignment="1">
      <alignment vertical="top" wrapText="1"/>
    </xf>
    <xf numFmtId="49" fontId="53" fillId="0" borderId="5" xfId="0" applyNumberFormat="1" applyFont="1" applyBorder="1" applyAlignment="1">
      <alignment vertical="top" wrapText="1"/>
    </xf>
    <xf numFmtId="0" fontId="52" fillId="0" borderId="5" xfId="0" applyFont="1" applyBorder="1" applyAlignment="1">
      <alignment wrapText="1"/>
    </xf>
    <xf numFmtId="0" fontId="52" fillId="0" borderId="9" xfId="0" applyFont="1" applyBorder="1" applyAlignment="1">
      <alignment vertical="top" wrapText="1"/>
    </xf>
    <xf numFmtId="0" fontId="52" fillId="0" borderId="53" xfId="0" applyFont="1" applyBorder="1" applyAlignment="1">
      <alignment vertical="top" wrapText="1"/>
    </xf>
    <xf numFmtId="0" fontId="52" fillId="0" borderId="5" xfId="0" applyFont="1" applyFill="1" applyBorder="1" applyAlignment="1">
      <alignment vertical="top" wrapText="1"/>
    </xf>
    <xf numFmtId="49" fontId="54" fillId="0" borderId="5" xfId="0" applyNumberFormat="1" applyFont="1" applyBorder="1" applyAlignment="1">
      <alignment vertical="top" wrapText="1"/>
    </xf>
    <xf numFmtId="0" fontId="6" fillId="0" borderId="5" xfId="0" applyFont="1" applyBorder="1" applyAlignment="1">
      <alignment vertical="top" wrapText="1"/>
    </xf>
    <xf numFmtId="49" fontId="53" fillId="0" borderId="5" xfId="0" applyNumberFormat="1" applyFont="1" applyFill="1" applyBorder="1" applyAlignment="1">
      <alignment vertical="top" wrapText="1"/>
    </xf>
    <xf numFmtId="0" fontId="0" fillId="0" borderId="5" xfId="0" applyBorder="1" applyAlignment="1">
      <alignment horizontal="left" vertical="center" wrapText="1"/>
    </xf>
    <xf numFmtId="0" fontId="56" fillId="0" borderId="5" xfId="0" applyFont="1" applyBorder="1" applyAlignment="1">
      <alignment horizontal="left" vertical="center" wrapText="1"/>
    </xf>
    <xf numFmtId="0" fontId="58" fillId="0" borderId="5" xfId="0" applyFont="1" applyBorder="1" applyAlignment="1">
      <alignment horizontal="left" vertical="center" wrapText="1"/>
    </xf>
    <xf numFmtId="0" fontId="28" fillId="3" borderId="5" xfId="0" applyFont="1" applyFill="1" applyBorder="1" applyAlignment="1" applyProtection="1">
      <alignment horizontal="center" vertical="center"/>
      <protection locked="0"/>
    </xf>
    <xf numFmtId="0" fontId="52" fillId="0" borderId="0" xfId="0" applyFont="1" applyBorder="1" applyAlignment="1">
      <alignment vertical="top" wrapText="1"/>
    </xf>
    <xf numFmtId="0" fontId="52" fillId="0" borderId="0" xfId="0" applyFont="1" applyFill="1" applyBorder="1" applyAlignment="1">
      <alignment vertical="top" wrapText="1"/>
    </xf>
    <xf numFmtId="0" fontId="52" fillId="0" borderId="4" xfId="0" applyFont="1" applyBorder="1" applyAlignment="1">
      <alignment vertical="top" wrapText="1"/>
    </xf>
    <xf numFmtId="49" fontId="53" fillId="0" borderId="0" xfId="0" applyNumberFormat="1" applyFont="1" applyBorder="1" applyAlignment="1">
      <alignment vertical="top" wrapText="1"/>
    </xf>
    <xf numFmtId="0" fontId="52" fillId="0" borderId="6" xfId="0" applyFont="1" applyBorder="1" applyAlignment="1">
      <alignment vertical="top" wrapText="1"/>
    </xf>
    <xf numFmtId="0" fontId="28" fillId="3" borderId="5" xfId="0" applyFont="1" applyFill="1" applyBorder="1" applyAlignment="1" applyProtection="1">
      <alignment horizontal="center" vertical="center"/>
      <protection locked="0"/>
    </xf>
    <xf numFmtId="0" fontId="49" fillId="16" borderId="55" xfId="0" applyFont="1" applyFill="1" applyBorder="1" applyAlignment="1">
      <alignment horizontal="center" vertical="top"/>
    </xf>
    <xf numFmtId="0" fontId="0" fillId="0" borderId="0" xfId="0" applyAlignment="1">
      <alignment wrapText="1"/>
    </xf>
    <xf numFmtId="49" fontId="31" fillId="3" borderId="5" xfId="0" applyNumberFormat="1" applyFont="1" applyFill="1" applyBorder="1" applyAlignment="1" applyProtection="1">
      <alignment horizontal="center" vertical="center"/>
      <protection locked="0"/>
    </xf>
    <xf numFmtId="0" fontId="59" fillId="0" borderId="5" xfId="0" applyFont="1" applyBorder="1" applyAlignment="1">
      <alignment vertical="top" wrapText="1"/>
    </xf>
    <xf numFmtId="0" fontId="0" fillId="0" borderId="5" xfId="0" applyBorder="1" applyAlignment="1">
      <alignment vertical="top" wrapText="1"/>
    </xf>
    <xf numFmtId="0" fontId="54" fillId="0" borderId="5" xfId="0" applyFont="1" applyBorder="1" applyAlignment="1">
      <alignment vertical="top" wrapText="1"/>
    </xf>
    <xf numFmtId="0" fontId="59" fillId="18" borderId="9" xfId="0" applyFont="1" applyFill="1" applyBorder="1" applyAlignment="1">
      <alignment vertical="top" wrapText="1"/>
    </xf>
    <xf numFmtId="0" fontId="4" fillId="19" borderId="5" xfId="0" applyFont="1" applyFill="1" applyBorder="1" applyAlignment="1">
      <alignment vertical="top" wrapText="1"/>
    </xf>
    <xf numFmtId="0" fontId="60" fillId="20" borderId="5" xfId="0" applyFont="1" applyFill="1" applyBorder="1" applyAlignment="1">
      <alignment vertical="top" wrapText="1"/>
    </xf>
    <xf numFmtId="0" fontId="59" fillId="0" borderId="9" xfId="0" applyFont="1" applyBorder="1" applyAlignment="1">
      <alignment vertical="top" wrapText="1"/>
    </xf>
    <xf numFmtId="0" fontId="60" fillId="0" borderId="5" xfId="0" applyFont="1" applyBorder="1" applyAlignment="1">
      <alignment vertical="top" wrapText="1"/>
    </xf>
    <xf numFmtId="0" fontId="56" fillId="0" borderId="5" xfId="0" applyFont="1" applyBorder="1" applyAlignment="1">
      <alignment vertical="top" wrapText="1"/>
    </xf>
    <xf numFmtId="0" fontId="61" fillId="3" borderId="0" xfId="0" applyFont="1" applyFill="1" applyAlignment="1"/>
    <xf numFmtId="0" fontId="61" fillId="3" borderId="0" xfId="0" applyFont="1" applyFill="1" applyBorder="1" applyAlignment="1"/>
    <xf numFmtId="0" fontId="62" fillId="3" borderId="0" xfId="0" applyFont="1" applyFill="1" applyBorder="1" applyAlignment="1">
      <alignment vertical="center" wrapText="1"/>
    </xf>
    <xf numFmtId="0" fontId="63" fillId="3" borderId="0" xfId="0" applyFont="1" applyFill="1" applyAlignment="1">
      <alignment horizontal="center"/>
    </xf>
    <xf numFmtId="0" fontId="63" fillId="3" borderId="0" xfId="0" applyFont="1" applyFill="1" applyAlignment="1"/>
    <xf numFmtId="0" fontId="63" fillId="3" borderId="0" xfId="0" applyFont="1" applyFill="1" applyAlignment="1">
      <alignment horizontal="right"/>
    </xf>
    <xf numFmtId="0" fontId="64" fillId="6" borderId="0" xfId="0" applyFont="1" applyFill="1" applyAlignment="1">
      <alignment horizontal="center" vertical="center"/>
    </xf>
    <xf numFmtId="0" fontId="64" fillId="6" borderId="0" xfId="0" applyFont="1" applyFill="1" applyAlignment="1">
      <alignment vertical="center"/>
    </xf>
    <xf numFmtId="0" fontId="64" fillId="6" borderId="0" xfId="0" applyFont="1" applyFill="1" applyAlignment="1">
      <alignment horizontal="right" vertical="center"/>
    </xf>
    <xf numFmtId="0" fontId="64" fillId="6" borderId="32" xfId="0" applyFont="1" applyFill="1" applyBorder="1" applyAlignment="1">
      <alignment horizontal="center" vertical="center"/>
    </xf>
    <xf numFmtId="0" fontId="65" fillId="3" borderId="0" xfId="0" applyFont="1" applyFill="1" applyAlignment="1">
      <alignment horizontal="center"/>
    </xf>
    <xf numFmtId="0" fontId="65" fillId="6" borderId="0" xfId="0" applyFont="1" applyFill="1" applyAlignment="1">
      <alignment horizontal="center" vertical="center"/>
    </xf>
    <xf numFmtId="0" fontId="65" fillId="6" borderId="0" xfId="0" applyFont="1" applyFill="1" applyAlignment="1">
      <alignment vertical="center"/>
    </xf>
    <xf numFmtId="0" fontId="65" fillId="6" borderId="0" xfId="0" applyFont="1" applyFill="1" applyAlignment="1">
      <alignment horizontal="right" vertical="center"/>
    </xf>
    <xf numFmtId="0" fontId="66" fillId="3" borderId="0" xfId="0" applyFont="1" applyFill="1" applyAlignment="1">
      <alignment horizontal="center"/>
    </xf>
    <xf numFmtId="0" fontId="66" fillId="3" borderId="0" xfId="0" applyFont="1" applyFill="1" applyAlignment="1"/>
    <xf numFmtId="0" fontId="66" fillId="3" borderId="0" xfId="0" applyFont="1" applyFill="1" applyAlignment="1">
      <alignment horizontal="right"/>
    </xf>
    <xf numFmtId="0" fontId="65" fillId="3" borderId="0" xfId="0" applyFont="1" applyFill="1" applyAlignment="1"/>
    <xf numFmtId="0" fontId="65" fillId="3" borderId="0" xfId="0" applyFont="1" applyFill="1" applyAlignment="1">
      <alignment horizontal="right"/>
    </xf>
    <xf numFmtId="0" fontId="67" fillId="3" borderId="0" xfId="0" applyFont="1" applyFill="1" applyAlignment="1"/>
    <xf numFmtId="0" fontId="68" fillId="3" borderId="0" xfId="0" applyFont="1" applyFill="1" applyAlignment="1">
      <alignment horizontal="right" vertical="top" indent="1"/>
    </xf>
    <xf numFmtId="0" fontId="67" fillId="3" borderId="0" xfId="0" applyFont="1" applyFill="1" applyAlignment="1">
      <alignment horizontal="right"/>
    </xf>
    <xf numFmtId="0" fontId="67" fillId="3" borderId="0" xfId="0" applyFont="1" applyFill="1" applyAlignment="1">
      <alignment horizontal="left" vertical="top" indent="1"/>
    </xf>
    <xf numFmtId="0" fontId="68" fillId="3" borderId="0" xfId="0" applyFont="1" applyFill="1" applyAlignment="1">
      <alignment horizontal="right"/>
    </xf>
    <xf numFmtId="0" fontId="68" fillId="3" borderId="0" xfId="0" applyFont="1" applyFill="1" applyAlignment="1"/>
    <xf numFmtId="0" fontId="69" fillId="3" borderId="0" xfId="0" applyFont="1" applyFill="1" applyAlignment="1">
      <alignment horizontal="right"/>
    </xf>
    <xf numFmtId="0" fontId="69" fillId="3" borderId="0" xfId="0" applyFont="1" applyFill="1" applyAlignment="1"/>
    <xf numFmtId="0" fontId="63" fillId="6" borderId="0" xfId="0" applyFont="1" applyFill="1" applyAlignment="1">
      <alignment horizontal="right" vertical="center"/>
    </xf>
    <xf numFmtId="0" fontId="63" fillId="6" borderId="0" xfId="0" applyFont="1" applyFill="1" applyAlignment="1">
      <alignment vertical="center"/>
    </xf>
    <xf numFmtId="0" fontId="63" fillId="3" borderId="0" xfId="0" applyFont="1" applyFill="1" applyBorder="1" applyAlignment="1">
      <alignment horizontal="center"/>
    </xf>
    <xf numFmtId="0" fontId="63" fillId="3" borderId="0" xfId="0" applyFont="1" applyFill="1" applyBorder="1" applyAlignment="1"/>
    <xf numFmtId="0" fontId="63" fillId="3" borderId="0" xfId="0" applyFont="1" applyFill="1" applyBorder="1" applyAlignment="1">
      <alignment horizontal="right"/>
    </xf>
    <xf numFmtId="0" fontId="0" fillId="0" borderId="0" xfId="0" applyFill="1" applyAlignment="1">
      <alignment wrapText="1"/>
    </xf>
    <xf numFmtId="0" fontId="1" fillId="0" borderId="5" xfId="3" applyBorder="1" applyAlignment="1">
      <alignment vertical="top" wrapText="1"/>
    </xf>
    <xf numFmtId="0" fontId="54" fillId="0" borderId="5" xfId="3" applyFont="1" applyBorder="1" applyAlignment="1">
      <alignment vertical="top" wrapText="1"/>
    </xf>
    <xf numFmtId="0" fontId="59" fillId="0" borderId="9" xfId="3" applyFont="1" applyBorder="1" applyAlignment="1">
      <alignment vertical="top" wrapText="1"/>
    </xf>
    <xf numFmtId="0" fontId="13" fillId="3" borderId="0" xfId="0" applyFont="1" applyFill="1" applyAlignment="1">
      <alignment horizontal="center"/>
    </xf>
    <xf numFmtId="0" fontId="18" fillId="3" borderId="0" xfId="0" applyFont="1" applyFill="1" applyAlignment="1">
      <alignment vertical="center"/>
    </xf>
    <xf numFmtId="0" fontId="14" fillId="3" borderId="0" xfId="0" applyFont="1" applyFill="1" applyAlignment="1"/>
    <xf numFmtId="0" fontId="70" fillId="3" borderId="0" xfId="0" applyFont="1" applyFill="1" applyAlignment="1">
      <alignment horizontal="left" vertical="top" indent="1"/>
    </xf>
    <xf numFmtId="0" fontId="14" fillId="3" borderId="0" xfId="0" applyFont="1" applyFill="1" applyAlignment="1">
      <alignment horizontal="left" vertical="top" indent="1"/>
    </xf>
    <xf numFmtId="0" fontId="43" fillId="3" borderId="5" xfId="0" applyFont="1" applyFill="1" applyBorder="1" applyAlignment="1" applyProtection="1">
      <alignment horizontal="center" vertical="center" wrapText="1"/>
      <protection locked="0"/>
    </xf>
    <xf numFmtId="0" fontId="6" fillId="0" borderId="5" xfId="0" applyFont="1" applyFill="1" applyBorder="1" applyAlignment="1">
      <alignment vertical="top" wrapText="1"/>
    </xf>
    <xf numFmtId="0" fontId="13" fillId="3" borderId="16" xfId="0" applyFont="1" applyFill="1" applyBorder="1" applyAlignment="1">
      <alignment horizontal="left" vertical="center" indent="1"/>
    </xf>
    <xf numFmtId="0" fontId="13" fillId="3" borderId="16" xfId="0" applyFont="1" applyFill="1" applyBorder="1" applyAlignment="1">
      <alignment horizontal="left" vertical="center" wrapText="1" indent="1"/>
    </xf>
    <xf numFmtId="0" fontId="18" fillId="5" borderId="29" xfId="0" applyFont="1" applyFill="1" applyBorder="1" applyAlignment="1" applyProtection="1">
      <alignment horizontal="left" vertical="center" wrapText="1" indent="1"/>
    </xf>
    <xf numFmtId="0" fontId="18" fillId="5" borderId="29" xfId="0" applyFont="1" applyFill="1" applyBorder="1" applyAlignment="1" applyProtection="1">
      <alignment horizontal="left" vertical="center" indent="1"/>
    </xf>
    <xf numFmtId="0" fontId="44" fillId="12" borderId="43" xfId="1" applyFont="1" applyFill="1" applyBorder="1" applyAlignment="1">
      <alignment horizontal="center" vertical="center" wrapText="1"/>
    </xf>
    <xf numFmtId="0" fontId="44" fillId="12" borderId="44" xfId="1" applyFont="1" applyFill="1" applyBorder="1" applyAlignment="1">
      <alignment horizontal="center" vertical="center" wrapText="1"/>
    </xf>
    <xf numFmtId="0" fontId="39" fillId="5" borderId="14" xfId="0" quotePrefix="1" applyFont="1" applyFill="1" applyBorder="1" applyAlignment="1">
      <alignment horizontal="left" vertical="center" wrapText="1" indent="1"/>
    </xf>
    <xf numFmtId="0" fontId="39" fillId="5" borderId="17" xfId="0" quotePrefix="1" applyFont="1" applyFill="1" applyBorder="1" applyAlignment="1">
      <alignment horizontal="left" vertical="center" wrapText="1" indent="1"/>
    </xf>
    <xf numFmtId="0" fontId="39" fillId="5" borderId="15" xfId="0" quotePrefix="1" applyFont="1" applyFill="1" applyBorder="1" applyAlignment="1">
      <alignment horizontal="left" vertical="center" wrapText="1" indent="1"/>
    </xf>
    <xf numFmtId="0" fontId="13" fillId="3" borderId="14" xfId="0" applyFont="1" applyFill="1" applyBorder="1" applyAlignment="1">
      <alignment horizontal="left" vertical="center" wrapText="1" indent="1"/>
    </xf>
    <xf numFmtId="0" fontId="13" fillId="3" borderId="17" xfId="0" applyFont="1" applyFill="1" applyBorder="1" applyAlignment="1">
      <alignment horizontal="left" vertical="center" wrapText="1" indent="1"/>
    </xf>
    <xf numFmtId="0" fontId="13" fillId="3" borderId="15" xfId="0" applyFont="1" applyFill="1" applyBorder="1" applyAlignment="1">
      <alignment horizontal="left" vertical="center" wrapText="1" indent="1"/>
    </xf>
    <xf numFmtId="0" fontId="39" fillId="5" borderId="14" xfId="0" applyFont="1" applyFill="1" applyBorder="1" applyAlignment="1">
      <alignment horizontal="left" vertical="center" wrapText="1" indent="1"/>
    </xf>
    <xf numFmtId="0" fontId="39" fillId="5" borderId="17" xfId="0" applyFont="1" applyFill="1" applyBorder="1" applyAlignment="1">
      <alignment horizontal="left" vertical="center" wrapText="1" indent="1"/>
    </xf>
    <xf numFmtId="0" fontId="39" fillId="5" borderId="15" xfId="0" applyFont="1" applyFill="1" applyBorder="1" applyAlignment="1">
      <alignment horizontal="left" vertical="center" wrapText="1" indent="1"/>
    </xf>
    <xf numFmtId="0" fontId="39" fillId="5" borderId="22" xfId="0" applyFont="1" applyFill="1" applyBorder="1" applyAlignment="1">
      <alignment horizontal="left" vertical="center" wrapText="1" indent="1"/>
    </xf>
    <xf numFmtId="0" fontId="39" fillId="5" borderId="28" xfId="0" applyFont="1" applyFill="1" applyBorder="1" applyAlignment="1">
      <alignment horizontal="left" vertical="center" wrapText="1" indent="1"/>
    </xf>
    <xf numFmtId="0" fontId="39" fillId="5" borderId="23" xfId="0" applyFont="1" applyFill="1" applyBorder="1" applyAlignment="1">
      <alignment horizontal="left" vertical="center" wrapText="1" indent="1"/>
    </xf>
    <xf numFmtId="0" fontId="13" fillId="3" borderId="20" xfId="0" applyFont="1" applyFill="1" applyBorder="1" applyAlignment="1">
      <alignment horizontal="left" vertical="center" wrapText="1" indent="1"/>
    </xf>
    <xf numFmtId="0" fontId="13" fillId="3" borderId="0" xfId="0" applyFont="1" applyFill="1" applyBorder="1" applyAlignment="1">
      <alignment horizontal="left" vertical="center" wrapText="1" indent="1"/>
    </xf>
    <xf numFmtId="0" fontId="13" fillId="3" borderId="21" xfId="0" applyFont="1" applyFill="1" applyBorder="1" applyAlignment="1">
      <alignment horizontal="left" vertical="center" wrapText="1" indent="1"/>
    </xf>
    <xf numFmtId="0" fontId="55" fillId="3" borderId="20" xfId="0" applyFont="1" applyFill="1" applyBorder="1" applyAlignment="1">
      <alignment horizontal="left" vertical="center" wrapText="1" indent="1"/>
    </xf>
    <xf numFmtId="0" fontId="55" fillId="3" borderId="0" xfId="0" applyFont="1" applyFill="1" applyBorder="1" applyAlignment="1">
      <alignment horizontal="left" vertical="center" wrapText="1" indent="1"/>
    </xf>
    <xf numFmtId="0" fontId="55" fillId="3" borderId="21" xfId="0" applyFont="1" applyFill="1" applyBorder="1" applyAlignment="1">
      <alignment horizontal="left" vertical="center" wrapText="1" indent="1"/>
    </xf>
    <xf numFmtId="0" fontId="55" fillId="3" borderId="19" xfId="0" applyFont="1" applyFill="1" applyBorder="1" applyAlignment="1">
      <alignment horizontal="left" vertical="center" wrapText="1" indent="1"/>
    </xf>
    <xf numFmtId="0" fontId="55" fillId="3" borderId="24" xfId="0" applyFont="1" applyFill="1" applyBorder="1" applyAlignment="1">
      <alignment horizontal="left" vertical="center" wrapText="1" indent="1"/>
    </xf>
    <xf numFmtId="0" fontId="55" fillId="3" borderId="18" xfId="0" applyFont="1" applyFill="1" applyBorder="1" applyAlignment="1">
      <alignment horizontal="left" vertical="center" wrapText="1" indent="1"/>
    </xf>
    <xf numFmtId="0" fontId="40" fillId="11" borderId="14" xfId="0" applyFont="1" applyFill="1" applyBorder="1" applyAlignment="1">
      <alignment horizontal="center" vertical="center" wrapText="1"/>
    </xf>
    <xf numFmtId="0" fontId="40" fillId="11" borderId="17" xfId="0" applyFont="1" applyFill="1" applyBorder="1" applyAlignment="1">
      <alignment horizontal="center" vertical="center" wrapText="1"/>
    </xf>
    <xf numFmtId="0" fontId="40" fillId="11" borderId="15" xfId="0" applyFont="1" applyFill="1" applyBorder="1" applyAlignment="1">
      <alignment horizontal="center" vertical="center" wrapText="1"/>
    </xf>
    <xf numFmtId="0" fontId="15" fillId="3" borderId="9" xfId="0" applyFont="1" applyFill="1" applyBorder="1" applyAlignment="1">
      <alignment horizontal="left" vertical="center" wrapText="1"/>
    </xf>
    <xf numFmtId="49" fontId="2" fillId="3" borderId="5" xfId="0" applyNumberFormat="1" applyFont="1" applyFill="1" applyBorder="1" applyAlignment="1" applyProtection="1">
      <alignment horizontal="center"/>
      <protection locked="0"/>
    </xf>
    <xf numFmtId="0" fontId="28" fillId="3" borderId="7" xfId="0" applyFont="1" applyFill="1" applyBorder="1" applyAlignment="1" applyProtection="1">
      <alignment horizontal="center" vertical="center"/>
      <protection locked="0"/>
    </xf>
    <xf numFmtId="0" fontId="28" fillId="3" borderId="8" xfId="0" applyFont="1" applyFill="1" applyBorder="1" applyAlignment="1" applyProtection="1">
      <alignment horizontal="center" vertical="center"/>
      <protection locked="0"/>
    </xf>
    <xf numFmtId="0" fontId="30" fillId="3" borderId="7"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28" fillId="3" borderId="4" xfId="0" applyFont="1" applyFill="1" applyBorder="1" applyAlignment="1" applyProtection="1">
      <alignment horizontal="center" vertical="center"/>
      <protection locked="0"/>
    </xf>
    <xf numFmtId="0" fontId="28" fillId="3" borderId="6" xfId="0" applyFont="1" applyFill="1" applyBorder="1" applyAlignment="1" applyProtection="1">
      <alignment horizontal="center" vertical="center"/>
      <protection locked="0"/>
    </xf>
    <xf numFmtId="0" fontId="28" fillId="3" borderId="11" xfId="0" applyFont="1" applyFill="1" applyBorder="1" applyAlignment="1" applyProtection="1">
      <alignment horizontal="center" vertical="center"/>
      <protection locked="0"/>
    </xf>
    <xf numFmtId="0" fontId="28" fillId="3" borderId="13" xfId="0" applyFont="1" applyFill="1" applyBorder="1" applyAlignment="1" applyProtection="1">
      <alignment horizontal="center" vertical="center"/>
      <protection locked="0"/>
    </xf>
    <xf numFmtId="0" fontId="2" fillId="3" borderId="25" xfId="0" applyFont="1" applyFill="1" applyBorder="1" applyAlignment="1">
      <alignment horizontal="center"/>
    </xf>
    <xf numFmtId="0" fontId="2" fillId="3" borderId="26" xfId="0" applyFont="1" applyFill="1" applyBorder="1" applyAlignment="1">
      <alignment horizontal="center"/>
    </xf>
    <xf numFmtId="0" fontId="26" fillId="11" borderId="12" xfId="0" applyFont="1" applyFill="1" applyBorder="1" applyAlignment="1">
      <alignment horizontal="center" vertical="center"/>
    </xf>
    <xf numFmtId="0" fontId="26" fillId="11" borderId="13" xfId="0" applyFont="1" applyFill="1" applyBorder="1" applyAlignment="1">
      <alignment horizontal="center" vertical="center"/>
    </xf>
    <xf numFmtId="0" fontId="28" fillId="14" borderId="7" xfId="0" applyFont="1" applyFill="1" applyBorder="1" applyAlignment="1" applyProtection="1">
      <alignment horizontal="center" vertical="center"/>
      <protection locked="0"/>
    </xf>
    <xf numFmtId="0" fontId="28" fillId="14" borderId="8" xfId="0" applyFont="1" applyFill="1" applyBorder="1" applyAlignment="1" applyProtection="1">
      <alignment horizontal="center" vertical="center"/>
      <protection locked="0"/>
    </xf>
    <xf numFmtId="0" fontId="16" fillId="3" borderId="7" xfId="1" applyFont="1" applyFill="1" applyBorder="1" applyAlignment="1" applyProtection="1">
      <alignment horizontal="center" vertical="center"/>
      <protection locked="0"/>
    </xf>
    <xf numFmtId="0" fontId="30" fillId="14" borderId="7" xfId="0" applyFont="1" applyFill="1" applyBorder="1" applyAlignment="1" applyProtection="1">
      <alignment horizontal="center" vertical="center" wrapText="1"/>
    </xf>
    <xf numFmtId="0" fontId="30" fillId="14" borderId="8" xfId="0" applyFont="1" applyFill="1" applyBorder="1" applyAlignment="1" applyProtection="1">
      <alignment horizontal="center" vertical="center" wrapText="1"/>
    </xf>
    <xf numFmtId="0" fontId="28" fillId="14" borderId="7" xfId="0" applyFont="1" applyFill="1" applyBorder="1" applyAlignment="1" applyProtection="1">
      <alignment horizontal="center" vertical="center"/>
    </xf>
    <xf numFmtId="0" fontId="28" fillId="14" borderId="8" xfId="0" applyFont="1" applyFill="1" applyBorder="1" applyAlignment="1" applyProtection="1">
      <alignment horizontal="center" vertical="center"/>
    </xf>
    <xf numFmtId="0" fontId="28" fillId="14" borderId="9" xfId="0" applyFont="1" applyFill="1" applyBorder="1" applyAlignment="1">
      <alignment horizontal="center" vertical="center"/>
    </xf>
    <xf numFmtId="0" fontId="34" fillId="12" borderId="0" xfId="0" applyFont="1" applyFill="1" applyBorder="1" applyAlignment="1">
      <alignment horizontal="left" vertical="center"/>
    </xf>
    <xf numFmtId="0" fontId="34" fillId="12" borderId="45" xfId="0" applyFont="1" applyFill="1" applyBorder="1" applyAlignment="1">
      <alignment horizontal="left" vertical="center"/>
    </xf>
    <xf numFmtId="0" fontId="34" fillId="12" borderId="51" xfId="0" applyFont="1" applyFill="1" applyBorder="1" applyAlignment="1">
      <alignment horizontal="left" vertical="center"/>
    </xf>
    <xf numFmtId="0" fontId="29" fillId="3" borderId="7" xfId="0" applyFont="1" applyFill="1" applyBorder="1" applyAlignment="1">
      <alignment horizontal="left" vertical="center" wrapText="1" indent="1"/>
    </xf>
    <xf numFmtId="0" fontId="29" fillId="3" borderId="10" xfId="0" applyFont="1" applyFill="1" applyBorder="1" applyAlignment="1">
      <alignment horizontal="left" vertical="center" wrapText="1" indent="1"/>
    </xf>
    <xf numFmtId="0" fontId="29" fillId="3" borderId="8" xfId="0" applyFont="1" applyFill="1" applyBorder="1" applyAlignment="1">
      <alignment horizontal="left" vertical="center" wrapText="1" indent="1"/>
    </xf>
    <xf numFmtId="0" fontId="19" fillId="4" borderId="7" xfId="0" applyFont="1" applyFill="1" applyBorder="1" applyAlignment="1">
      <alignment horizontal="center" vertical="center"/>
    </xf>
    <xf numFmtId="0" fontId="19" fillId="4" borderId="10" xfId="0" applyFont="1" applyFill="1" applyBorder="1" applyAlignment="1">
      <alignment horizontal="center" vertical="center"/>
    </xf>
    <xf numFmtId="0" fontId="19" fillId="4" borderId="8" xfId="0" applyFont="1" applyFill="1" applyBorder="1" applyAlignment="1">
      <alignment horizontal="center" vertical="center"/>
    </xf>
    <xf numFmtId="0" fontId="28" fillId="3" borderId="5" xfId="0" applyFont="1" applyFill="1" applyBorder="1" applyAlignment="1">
      <alignment horizontal="center" vertical="center" wrapText="1"/>
    </xf>
    <xf numFmtId="0" fontId="15" fillId="3" borderId="7" xfId="0" applyFont="1" applyFill="1" applyBorder="1" applyAlignment="1">
      <alignment horizontal="left" vertical="center" wrapText="1" indent="1"/>
    </xf>
    <xf numFmtId="0" fontId="15" fillId="3" borderId="10" xfId="0" applyFont="1" applyFill="1" applyBorder="1" applyAlignment="1">
      <alignment horizontal="left" vertical="center" wrapText="1" indent="1"/>
    </xf>
    <xf numFmtId="0" fontId="43" fillId="3" borderId="5" xfId="0" applyFont="1" applyFill="1" applyBorder="1" applyAlignment="1">
      <alignment horizontal="center" vertical="center" wrapText="1"/>
    </xf>
    <xf numFmtId="0" fontId="19" fillId="4" borderId="5" xfId="0" applyFont="1" applyFill="1" applyBorder="1" applyAlignment="1">
      <alignment horizontal="center" vertical="center"/>
    </xf>
    <xf numFmtId="0" fontId="27" fillId="4" borderId="5" xfId="0" applyFont="1" applyFill="1" applyBorder="1" applyAlignment="1">
      <alignment horizontal="center" vertical="center"/>
    </xf>
    <xf numFmtId="0" fontId="28" fillId="14" borderId="5" xfId="0" applyFont="1" applyFill="1" applyBorder="1" applyAlignment="1">
      <alignment horizontal="center" vertical="center"/>
    </xf>
    <xf numFmtId="0" fontId="28" fillId="14" borderId="7" xfId="0" applyFont="1" applyFill="1" applyBorder="1" applyAlignment="1">
      <alignment horizontal="center" vertical="center"/>
    </xf>
    <xf numFmtId="0" fontId="28" fillId="14" borderId="8" xfId="0" applyFont="1" applyFill="1" applyBorder="1" applyAlignment="1">
      <alignment horizontal="center" vertical="center"/>
    </xf>
    <xf numFmtId="0" fontId="28" fillId="14" borderId="11" xfId="0" applyFont="1" applyFill="1" applyBorder="1" applyAlignment="1">
      <alignment horizontal="center" vertical="center"/>
    </xf>
    <xf numFmtId="0" fontId="28" fillId="14" borderId="13" xfId="0" applyFont="1" applyFill="1" applyBorder="1" applyAlignment="1">
      <alignment horizontal="center" vertical="center"/>
    </xf>
    <xf numFmtId="0" fontId="27" fillId="9" borderId="25" xfId="0" applyFont="1" applyFill="1" applyBorder="1" applyAlignment="1">
      <alignment horizontal="center" vertical="center" wrapText="1"/>
    </xf>
    <xf numFmtId="0" fontId="35" fillId="3" borderId="7" xfId="0" applyFont="1" applyFill="1" applyBorder="1" applyAlignment="1">
      <alignment horizontal="left" vertical="center" wrapText="1" indent="1"/>
    </xf>
    <xf numFmtId="0" fontId="35" fillId="3" borderId="10" xfId="0" applyFont="1" applyFill="1" applyBorder="1" applyAlignment="1">
      <alignment horizontal="left" vertical="center" wrapText="1" indent="1"/>
    </xf>
    <xf numFmtId="0" fontId="35" fillId="3" borderId="8" xfId="0" applyFont="1" applyFill="1" applyBorder="1" applyAlignment="1">
      <alignment horizontal="left" vertical="center" wrapText="1" indent="1"/>
    </xf>
    <xf numFmtId="0" fontId="27" fillId="4" borderId="7" xfId="0" applyFont="1" applyFill="1" applyBorder="1" applyAlignment="1">
      <alignment horizontal="center" vertical="center"/>
    </xf>
    <xf numFmtId="0" fontId="27" fillId="4" borderId="10" xfId="0" applyFont="1" applyFill="1" applyBorder="1" applyAlignment="1">
      <alignment horizontal="center" vertical="center"/>
    </xf>
    <xf numFmtId="0" fontId="27" fillId="4" borderId="8" xfId="0" applyFont="1" applyFill="1" applyBorder="1" applyAlignment="1">
      <alignment horizontal="center" vertical="center"/>
    </xf>
    <xf numFmtId="0" fontId="19" fillId="4" borderId="1" xfId="0" applyFont="1" applyFill="1" applyBorder="1" applyAlignment="1">
      <alignment horizontal="center" vertical="center"/>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0" xfId="0" applyFont="1" applyFill="1" applyBorder="1" applyAlignment="1">
      <alignment horizontal="center" vertical="center"/>
    </xf>
    <xf numFmtId="0" fontId="19" fillId="4" borderId="6" xfId="0" applyFont="1" applyFill="1" applyBorder="1" applyAlignment="1">
      <alignment horizontal="center" vertical="center"/>
    </xf>
    <xf numFmtId="0" fontId="28" fillId="14" borderId="11" xfId="0" applyFont="1" applyFill="1" applyBorder="1" applyAlignment="1" applyProtection="1">
      <alignment horizontal="center" vertical="center"/>
      <protection locked="0"/>
    </xf>
    <xf numFmtId="0" fontId="28" fillId="14" borderId="13" xfId="0" applyFont="1" applyFill="1" applyBorder="1" applyAlignment="1" applyProtection="1">
      <alignment horizontal="center" vertical="center"/>
      <protection locked="0"/>
    </xf>
    <xf numFmtId="0" fontId="31" fillId="3" borderId="7"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28" fillId="3" borderId="1" xfId="0" applyFont="1" applyFill="1" applyBorder="1" applyAlignment="1" applyProtection="1">
      <alignment horizontal="center" vertical="center"/>
      <protection locked="0"/>
    </xf>
    <xf numFmtId="0" fontId="28" fillId="3" borderId="3" xfId="0" applyFont="1" applyFill="1" applyBorder="1" applyAlignment="1" applyProtection="1">
      <alignment horizontal="center" vertical="center"/>
      <protection locked="0"/>
    </xf>
    <xf numFmtId="0" fontId="28" fillId="3" borderId="5" xfId="0" applyFont="1" applyFill="1" applyBorder="1" applyAlignment="1" applyProtection="1">
      <alignment horizontal="center" vertical="center"/>
      <protection locked="0"/>
    </xf>
    <xf numFmtId="0" fontId="13" fillId="3" borderId="7" xfId="1" applyFont="1" applyFill="1" applyBorder="1" applyAlignment="1" applyProtection="1">
      <alignment horizontal="center" vertical="center"/>
      <protection locked="0"/>
    </xf>
    <xf numFmtId="0" fontId="31" fillId="3" borderId="8" xfId="0" applyFont="1" applyFill="1" applyBorder="1" applyAlignment="1" applyProtection="1">
      <alignment horizontal="center" vertical="center"/>
      <protection locked="0"/>
    </xf>
    <xf numFmtId="0" fontId="32" fillId="2" borderId="19" xfId="0" applyFont="1" applyFill="1" applyBorder="1" applyAlignment="1" applyProtection="1">
      <alignment horizontal="left" wrapText="1" indent="1"/>
    </xf>
    <xf numFmtId="0" fontId="32" fillId="2" borderId="18" xfId="0" applyFont="1" applyFill="1" applyBorder="1" applyAlignment="1" applyProtection="1">
      <alignment horizontal="left" wrapText="1" indent="1"/>
    </xf>
    <xf numFmtId="0" fontId="25" fillId="2" borderId="20" xfId="0" applyFont="1" applyFill="1" applyBorder="1" applyAlignment="1" applyProtection="1">
      <alignment horizontal="left" vertical="top" wrapText="1" indent="1"/>
    </xf>
    <xf numFmtId="0" fontId="25" fillId="2" borderId="21" xfId="0" applyFont="1" applyFill="1" applyBorder="1" applyAlignment="1" applyProtection="1">
      <alignment horizontal="left" vertical="top" wrapText="1" indent="1"/>
    </xf>
    <xf numFmtId="0" fontId="27" fillId="10" borderId="14" xfId="0" applyFont="1" applyFill="1" applyBorder="1" applyAlignment="1">
      <alignment horizontal="center" vertical="center"/>
    </xf>
    <xf numFmtId="0" fontId="27" fillId="10" borderId="15" xfId="0" applyFont="1" applyFill="1" applyBorder="1" applyAlignment="1">
      <alignment horizontal="center" vertical="center"/>
    </xf>
    <xf numFmtId="0" fontId="32" fillId="2" borderId="19" xfId="0" applyFont="1" applyFill="1" applyBorder="1" applyAlignment="1">
      <alignment horizontal="left" wrapText="1" indent="1"/>
    </xf>
    <xf numFmtId="0" fontId="32" fillId="2" borderId="18" xfId="0" applyFont="1" applyFill="1" applyBorder="1" applyAlignment="1">
      <alignment horizontal="left" wrapText="1" indent="1"/>
    </xf>
    <xf numFmtId="0" fontId="25" fillId="2" borderId="20" xfId="0" applyFont="1" applyFill="1" applyBorder="1" applyAlignment="1">
      <alignment horizontal="left" vertical="top" wrapText="1" indent="1"/>
    </xf>
    <xf numFmtId="0" fontId="25" fillId="2" borderId="21" xfId="0" applyFont="1" applyFill="1" applyBorder="1" applyAlignment="1">
      <alignment horizontal="left" vertical="top" wrapText="1" indent="1"/>
    </xf>
    <xf numFmtId="0" fontId="27" fillId="8" borderId="14" xfId="0" applyFont="1" applyFill="1" applyBorder="1" applyAlignment="1">
      <alignment horizontal="center" vertical="center"/>
    </xf>
    <xf numFmtId="0" fontId="27" fillId="8" borderId="15" xfId="0" applyFont="1" applyFill="1" applyBorder="1" applyAlignment="1">
      <alignment horizontal="center" vertical="center"/>
    </xf>
    <xf numFmtId="0" fontId="25" fillId="2" borderId="22" xfId="0" applyFont="1" applyFill="1" applyBorder="1" applyAlignment="1">
      <alignment horizontal="left" vertical="top" wrapText="1" indent="1"/>
    </xf>
    <xf numFmtId="0" fontId="25" fillId="2" borderId="23" xfId="0" applyFont="1" applyFill="1" applyBorder="1" applyAlignment="1">
      <alignment horizontal="left" vertical="top" wrapText="1" indent="1"/>
    </xf>
    <xf numFmtId="0" fontId="14" fillId="0" borderId="37" xfId="0" applyFont="1" applyFill="1" applyBorder="1" applyAlignment="1">
      <alignment horizontal="left" vertical="center" wrapText="1" indent="1"/>
    </xf>
    <xf numFmtId="0" fontId="42" fillId="0" borderId="38" xfId="0" applyFont="1" applyFill="1" applyBorder="1" applyAlignment="1">
      <alignment horizontal="left" vertical="center" wrapText="1" indent="1"/>
    </xf>
    <xf numFmtId="0" fontId="42" fillId="0" borderId="39" xfId="0" applyFont="1" applyFill="1" applyBorder="1" applyAlignment="1">
      <alignment horizontal="left" vertical="center" wrapText="1" indent="1"/>
    </xf>
    <xf numFmtId="0" fontId="17" fillId="5" borderId="14" xfId="0" applyFont="1" applyFill="1" applyBorder="1" applyAlignment="1">
      <alignment horizontal="left" vertical="center" wrapText="1" indent="1"/>
    </xf>
    <xf numFmtId="0" fontId="17" fillId="5" borderId="17" xfId="0" applyFont="1" applyFill="1" applyBorder="1" applyAlignment="1">
      <alignment horizontal="left" vertical="center" wrapText="1" indent="1"/>
    </xf>
    <xf numFmtId="0" fontId="17" fillId="5" borderId="15" xfId="0" applyFont="1" applyFill="1" applyBorder="1" applyAlignment="1">
      <alignment horizontal="left" vertical="center" wrapText="1" indent="1"/>
    </xf>
    <xf numFmtId="0" fontId="46" fillId="5" borderId="50" xfId="1" applyFont="1" applyFill="1" applyBorder="1" applyAlignment="1">
      <alignment horizontal="center" vertical="center" wrapText="1"/>
    </xf>
    <xf numFmtId="0" fontId="46" fillId="5" borderId="15" xfId="1"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7" fillId="5" borderId="33" xfId="0" applyFont="1" applyFill="1" applyBorder="1" applyAlignment="1">
      <alignment horizontal="left" vertical="center" wrapText="1"/>
    </xf>
    <xf numFmtId="0" fontId="17" fillId="5" borderId="34" xfId="0" applyFont="1" applyFill="1" applyBorder="1" applyAlignment="1">
      <alignment horizontal="left" vertical="center" wrapText="1"/>
    </xf>
    <xf numFmtId="0" fontId="46" fillId="5" borderId="46" xfId="1" applyFont="1" applyFill="1" applyBorder="1" applyAlignment="1">
      <alignment horizontal="center" vertical="center" wrapText="1"/>
    </xf>
    <xf numFmtId="0" fontId="11" fillId="3" borderId="4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48"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49"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8" fillId="5" borderId="14" xfId="0" applyFont="1" applyFill="1" applyBorder="1" applyAlignment="1">
      <alignment horizontal="left" vertical="center" wrapText="1" indent="1"/>
    </xf>
    <xf numFmtId="0" fontId="8" fillId="5" borderId="17" xfId="0" applyFont="1" applyFill="1" applyBorder="1" applyAlignment="1">
      <alignment horizontal="left" vertical="center" wrapText="1" indent="1"/>
    </xf>
    <xf numFmtId="0" fontId="8" fillId="5" borderId="15" xfId="0" applyFont="1" applyFill="1" applyBorder="1" applyAlignment="1">
      <alignment horizontal="left" vertical="center" wrapText="1" indent="1"/>
    </xf>
    <xf numFmtId="0" fontId="26" fillId="8" borderId="14" xfId="0" applyFont="1" applyFill="1" applyBorder="1" applyAlignment="1">
      <alignment horizontal="center" vertical="center"/>
    </xf>
    <xf numFmtId="0" fontId="26" fillId="8" borderId="17" xfId="0" applyFont="1" applyFill="1" applyBorder="1" applyAlignment="1">
      <alignment horizontal="center" vertical="center"/>
    </xf>
    <xf numFmtId="0" fontId="26" fillId="8" borderId="15" xfId="0" applyFont="1" applyFill="1" applyBorder="1" applyAlignment="1">
      <alignment horizontal="center" vertical="center"/>
    </xf>
    <xf numFmtId="0" fontId="15" fillId="4" borderId="20" xfId="0" applyFont="1" applyFill="1" applyBorder="1" applyAlignment="1">
      <alignment horizontal="center" vertical="center"/>
    </xf>
    <xf numFmtId="0" fontId="15" fillId="4" borderId="21" xfId="0" applyFont="1" applyFill="1" applyBorder="1" applyAlignment="1">
      <alignment horizontal="center" vertical="center"/>
    </xf>
    <xf numFmtId="0" fontId="9" fillId="3" borderId="28" xfId="0" applyFont="1" applyFill="1" applyBorder="1" applyAlignment="1">
      <alignment horizontal="left" vertical="center" indent="1"/>
    </xf>
    <xf numFmtId="0" fontId="9" fillId="3" borderId="23" xfId="0" applyFont="1" applyFill="1" applyBorder="1" applyAlignment="1">
      <alignment horizontal="left" vertical="center" indent="1"/>
    </xf>
    <xf numFmtId="0" fontId="9" fillId="3" borderId="14" xfId="0" applyFont="1" applyFill="1" applyBorder="1" applyAlignment="1">
      <alignment horizontal="left" vertical="center" indent="1"/>
    </xf>
    <xf numFmtId="0" fontId="9" fillId="3" borderId="17" xfId="0" applyFont="1" applyFill="1" applyBorder="1" applyAlignment="1">
      <alignment horizontal="left" vertical="center" indent="1"/>
    </xf>
    <xf numFmtId="0" fontId="9" fillId="3" borderId="15" xfId="0" applyFont="1" applyFill="1" applyBorder="1" applyAlignment="1">
      <alignment horizontal="left" vertical="center" indent="1"/>
    </xf>
    <xf numFmtId="0" fontId="17" fillId="5" borderId="24" xfId="0" applyFont="1" applyFill="1" applyBorder="1" applyAlignment="1">
      <alignment horizontal="left" vertical="center" wrapText="1" indent="1"/>
    </xf>
    <xf numFmtId="0" fontId="17" fillId="5" borderId="18" xfId="0" applyFont="1" applyFill="1" applyBorder="1" applyAlignment="1">
      <alignment horizontal="left" vertical="center" wrapText="1" indent="1"/>
    </xf>
    <xf numFmtId="0" fontId="17" fillId="5" borderId="28" xfId="0" applyFont="1" applyFill="1" applyBorder="1" applyAlignment="1">
      <alignment horizontal="left" vertical="center" wrapText="1" indent="1"/>
    </xf>
    <xf numFmtId="0" fontId="17" fillId="5" borderId="23" xfId="0" applyFont="1" applyFill="1" applyBorder="1" applyAlignment="1">
      <alignment horizontal="left" vertical="center" wrapText="1" indent="1"/>
    </xf>
    <xf numFmtId="0" fontId="17" fillId="5" borderId="14" xfId="0" applyFont="1" applyFill="1" applyBorder="1" applyAlignment="1">
      <alignment horizontal="left" vertical="center" wrapText="1"/>
    </xf>
    <xf numFmtId="0" fontId="17" fillId="5" borderId="17" xfId="0" applyFont="1" applyFill="1" applyBorder="1" applyAlignment="1">
      <alignment horizontal="left" vertical="center" wrapText="1"/>
    </xf>
    <xf numFmtId="0" fontId="17" fillId="5" borderId="15" xfId="0" applyFont="1" applyFill="1" applyBorder="1" applyAlignment="1">
      <alignment horizontal="left" vertical="center" wrapText="1"/>
    </xf>
    <xf numFmtId="0" fontId="43" fillId="8" borderId="14" xfId="0" applyFont="1" applyFill="1" applyBorder="1" applyAlignment="1">
      <alignment horizontal="center" vertical="center"/>
    </xf>
    <xf numFmtId="0" fontId="43" fillId="8" borderId="15" xfId="0" applyFont="1" applyFill="1" applyBorder="1" applyAlignment="1">
      <alignment horizontal="center" vertical="center"/>
    </xf>
    <xf numFmtId="0" fontId="0" fillId="17" borderId="0" xfId="0" applyFill="1" applyAlignment="1">
      <alignment horizontal="center"/>
    </xf>
    <xf numFmtId="0" fontId="57" fillId="17" borderId="54" xfId="2" applyFont="1" applyFill="1" applyBorder="1" applyAlignment="1">
      <alignment horizontal="center" vertical="top"/>
    </xf>
    <xf numFmtId="0" fontId="57" fillId="17" borderId="55" xfId="2" applyFont="1" applyFill="1" applyBorder="1" applyAlignment="1">
      <alignment horizontal="center" vertical="top"/>
    </xf>
    <xf numFmtId="0" fontId="57" fillId="17" borderId="56" xfId="2" applyFont="1" applyFill="1" applyBorder="1" applyAlignment="1">
      <alignment horizontal="center" vertical="top"/>
    </xf>
    <xf numFmtId="0" fontId="52" fillId="17" borderId="4" xfId="0" applyFont="1" applyFill="1" applyBorder="1" applyAlignment="1">
      <alignment horizontal="center" vertical="top" wrapText="1"/>
    </xf>
    <xf numFmtId="0" fontId="52" fillId="17" borderId="0" xfId="0" applyFont="1" applyFill="1" applyBorder="1" applyAlignment="1">
      <alignment horizontal="center" vertical="top" wrapText="1"/>
    </xf>
    <xf numFmtId="0" fontId="52" fillId="17" borderId="6" xfId="0" applyFont="1" applyFill="1" applyBorder="1" applyAlignment="1">
      <alignment horizontal="center" vertical="top" wrapText="1"/>
    </xf>
  </cellXfs>
  <cellStyles count="4">
    <cellStyle name="Check Cell" xfId="2" builtinId="23"/>
    <cellStyle name="Hyperlink" xfId="1" builtinId="8"/>
    <cellStyle name="Normal" xfId="0" builtinId="0"/>
    <cellStyle name="Normal 2" xfId="3" xr:uid="{00000000-0005-0000-0000-000003000000}"/>
  </cellStyles>
  <dxfs count="256">
    <dxf>
      <fill>
        <patternFill>
          <bgColor theme="0"/>
        </patternFill>
      </fill>
    </dxf>
    <dxf>
      <fill>
        <patternFill>
          <bgColor theme="0" tint="-0.34998626667073579"/>
        </patternFill>
      </fill>
    </dxf>
    <dxf>
      <fill>
        <patternFill>
          <bgColor rgb="FFF4DD9E"/>
        </patternFill>
      </fill>
    </dxf>
    <dxf>
      <fill>
        <patternFill>
          <bgColor rgb="FFF4DD9E"/>
        </patternFill>
      </fill>
    </dxf>
    <dxf>
      <fill>
        <patternFill>
          <bgColor rgb="FFF4DD9E"/>
        </patternFill>
      </fill>
    </dxf>
    <dxf>
      <font>
        <color theme="9" tint="-0.24994659260841701"/>
      </font>
      <fill>
        <patternFill>
          <bgColor theme="9" tint="0.79998168889431442"/>
        </patternFill>
      </fill>
    </dxf>
    <dxf>
      <font>
        <color rgb="FFFF0000"/>
      </font>
      <fill>
        <patternFill>
          <bgColor rgb="FFFFE5E5"/>
        </patternFill>
      </fill>
    </dxf>
    <dxf>
      <fill>
        <patternFill>
          <bgColor rgb="FFFFE1E1"/>
        </patternFill>
      </fill>
    </dxf>
    <dxf>
      <fill>
        <patternFill>
          <bgColor theme="0"/>
        </patternFill>
      </fill>
    </dxf>
    <dxf>
      <fill>
        <patternFill patternType="none">
          <bgColor auto="1"/>
        </patternFill>
      </fill>
    </dxf>
    <dxf>
      <fill>
        <patternFill patternType="none">
          <bgColor auto="1"/>
        </patternFill>
      </fill>
    </dxf>
    <dxf>
      <fill>
        <patternFill>
          <bgColor rgb="FFFFE5E5"/>
        </patternFill>
      </fill>
    </dxf>
    <dxf>
      <fill>
        <patternFill>
          <bgColor rgb="FFFFDDDD"/>
        </patternFill>
      </fill>
    </dxf>
    <dxf>
      <fill>
        <patternFill patternType="none">
          <bgColor auto="1"/>
        </patternFill>
      </fill>
    </dxf>
    <dxf>
      <font>
        <color rgb="FFFF0000"/>
      </font>
      <fill>
        <patternFill>
          <bgColor rgb="FFFFE1E1"/>
        </patternFill>
      </fill>
    </dxf>
    <dxf>
      <font>
        <color theme="9" tint="-0.24994659260841701"/>
      </font>
      <fill>
        <patternFill>
          <bgColor theme="9" tint="0.79998168889431442"/>
        </patternFill>
      </fill>
    </dxf>
    <dxf>
      <font>
        <color rgb="FFFF0000"/>
      </font>
      <fill>
        <patternFill>
          <bgColor rgb="FFFFE1E1"/>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bgColor rgb="FFFFE1E1"/>
        </patternFill>
      </fill>
    </dxf>
    <dxf>
      <font>
        <color theme="9" tint="-0.24994659260841701"/>
      </font>
      <fill>
        <patternFill>
          <bgColor theme="9" tint="0.79998168889431442"/>
        </patternFill>
      </fill>
    </dxf>
    <dxf>
      <font>
        <color rgb="FFFF0000"/>
      </font>
      <fill>
        <patternFill>
          <bgColor rgb="FFFFE1E1"/>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bgColor rgb="FFFFD5D5"/>
        </patternFill>
      </fill>
    </dxf>
    <dxf>
      <font>
        <color theme="9" tint="-0.24994659260841701"/>
      </font>
      <fill>
        <patternFill>
          <bgColor theme="9" tint="0.79998168889431442"/>
        </patternFill>
      </fill>
    </dxf>
    <dxf>
      <fill>
        <patternFill>
          <bgColor rgb="FFFFE1E1"/>
        </patternFill>
      </fill>
    </dxf>
    <dxf>
      <fill>
        <patternFill>
          <bgColor theme="0"/>
        </patternFill>
      </fill>
    </dxf>
    <dxf>
      <font>
        <color auto="1"/>
      </font>
      <fill>
        <patternFill>
          <bgColor rgb="FFFFE1E1"/>
        </patternFill>
      </fill>
    </dxf>
    <dxf>
      <fill>
        <patternFill>
          <bgColor rgb="FFFFE1E1"/>
        </patternFill>
      </fill>
    </dxf>
    <dxf>
      <fill>
        <patternFill>
          <bgColor theme="0"/>
        </patternFill>
      </fill>
    </dxf>
    <dxf>
      <font>
        <color rgb="FFFF0000"/>
      </font>
      <fill>
        <patternFill>
          <bgColor rgb="FFFFE1E1"/>
        </patternFill>
      </fill>
    </dxf>
    <dxf>
      <font>
        <color theme="9" tint="-0.24994659260841701"/>
      </font>
      <fill>
        <patternFill>
          <bgColor theme="9" tint="0.79998168889431442"/>
        </patternFill>
      </fill>
    </dxf>
    <dxf>
      <font>
        <color rgb="FFFF0000"/>
      </font>
      <fill>
        <patternFill>
          <bgColor rgb="FFFFE1E1"/>
        </patternFill>
      </fill>
    </dxf>
    <dxf>
      <font>
        <color theme="9" tint="-0.24994659260841701"/>
      </font>
      <fill>
        <patternFill>
          <bgColor theme="9" tint="0.79998168889431442"/>
        </patternFill>
      </fill>
    </dxf>
    <dxf>
      <font>
        <color rgb="FFFF0000"/>
      </font>
      <fill>
        <patternFill>
          <bgColor rgb="FFFFE1E1"/>
        </patternFill>
      </fill>
    </dxf>
    <dxf>
      <font>
        <color theme="9" tint="-0.24994659260841701"/>
      </font>
      <fill>
        <patternFill>
          <bgColor theme="9" tint="0.79998168889431442"/>
        </patternFill>
      </fill>
    </dxf>
    <dxf>
      <font>
        <color rgb="FFFF0000"/>
      </font>
      <fill>
        <patternFill>
          <bgColor rgb="FFFFE1E1"/>
        </patternFill>
      </fill>
    </dxf>
    <dxf>
      <font>
        <color theme="9" tint="-0.24994659260841701"/>
      </font>
      <fill>
        <patternFill>
          <bgColor theme="9" tint="0.79998168889431442"/>
        </patternFill>
      </fill>
    </dxf>
    <dxf>
      <font>
        <color rgb="FFFF0000"/>
      </font>
      <fill>
        <patternFill>
          <bgColor rgb="FFFFE1E1"/>
        </patternFill>
      </fill>
    </dxf>
    <dxf>
      <font>
        <color theme="9" tint="-0.24994659260841701"/>
      </font>
      <fill>
        <patternFill>
          <bgColor theme="9" tint="0.79998168889431442"/>
        </patternFill>
      </fill>
    </dxf>
    <dxf>
      <font>
        <color rgb="FFFF0000"/>
      </font>
      <fill>
        <patternFill>
          <bgColor rgb="FFFFE1E1"/>
        </patternFill>
      </fill>
    </dxf>
    <dxf>
      <font>
        <color theme="9" tint="-0.24994659260841701"/>
      </font>
      <fill>
        <patternFill>
          <bgColor theme="9" tint="0.79998168889431442"/>
        </patternFill>
      </fill>
    </dxf>
    <dxf>
      <font>
        <color rgb="FFFF0000"/>
      </font>
      <fill>
        <patternFill>
          <bgColor rgb="FFFFE1E1"/>
        </patternFill>
      </fill>
    </dxf>
    <dxf>
      <font>
        <color theme="9" tint="-0.24994659260841701"/>
      </font>
      <fill>
        <patternFill>
          <bgColor theme="9" tint="0.79998168889431442"/>
        </patternFill>
      </fill>
    </dxf>
    <dxf>
      <font>
        <color rgb="FFFF0000"/>
      </font>
      <fill>
        <patternFill>
          <bgColor rgb="FFFFE1E1"/>
        </patternFill>
      </fill>
    </dxf>
    <dxf>
      <font>
        <color theme="9" tint="-0.24994659260841701"/>
      </font>
      <fill>
        <patternFill>
          <bgColor theme="9" tint="0.79998168889431442"/>
        </patternFill>
      </fill>
    </dxf>
    <dxf>
      <font>
        <color rgb="FFFF0000"/>
      </font>
      <fill>
        <patternFill>
          <bgColor rgb="FFFFE1E1"/>
        </patternFill>
      </fill>
    </dxf>
    <dxf>
      <font>
        <color theme="9" tint="-0.24994659260841701"/>
      </font>
      <fill>
        <patternFill>
          <bgColor theme="9" tint="0.79998168889431442"/>
        </patternFill>
      </fill>
    </dxf>
    <dxf>
      <font>
        <color auto="1"/>
      </font>
    </dxf>
    <dxf>
      <font>
        <color auto="1"/>
      </font>
    </dxf>
    <dxf>
      <fill>
        <patternFill>
          <bgColor theme="0" tint="-0.34998626667073579"/>
        </patternFill>
      </fill>
    </dxf>
    <dxf>
      <numFmt numFmtId="0" formatCode="General"/>
      <fill>
        <patternFill>
          <bgColor theme="0" tint="-0.34998626667073579"/>
        </patternFill>
      </fill>
    </dxf>
    <dxf>
      <fill>
        <patternFill>
          <bgColor rgb="FFF4DD9E"/>
        </patternFill>
      </fill>
    </dxf>
    <dxf>
      <font>
        <color rgb="FFA6A6A6"/>
      </font>
      <fill>
        <patternFill>
          <bgColor theme="0" tint="-0.34998626667073579"/>
        </patternFill>
      </fill>
    </dxf>
    <dxf>
      <font>
        <color auto="1"/>
      </font>
      <fill>
        <patternFill>
          <bgColor theme="0"/>
        </patternFill>
      </fill>
    </dxf>
    <dxf>
      <fill>
        <patternFill>
          <bgColor rgb="FFF4DD9E"/>
        </patternFill>
      </fill>
    </dxf>
    <dxf>
      <font>
        <color rgb="FFA6A6A6"/>
      </font>
      <fill>
        <patternFill>
          <bgColor theme="0" tint="-0.34998626667073579"/>
        </patternFill>
      </fill>
    </dxf>
    <dxf>
      <font>
        <color auto="1"/>
      </font>
      <fill>
        <patternFill>
          <bgColor theme="0"/>
        </patternFill>
      </fill>
    </dxf>
    <dxf>
      <fill>
        <patternFill>
          <bgColor rgb="FFF4DD9E"/>
        </patternFill>
      </fill>
    </dxf>
    <dxf>
      <fill>
        <patternFill>
          <bgColor theme="0" tint="-0.34998626667073579"/>
        </patternFill>
      </fill>
    </dxf>
    <dxf>
      <fill>
        <patternFill>
          <bgColor theme="0"/>
        </patternFill>
      </fill>
    </dxf>
    <dxf>
      <numFmt numFmtId="0" formatCode="General"/>
      <fill>
        <patternFill>
          <bgColor theme="0" tint="-0.34998626667073579"/>
        </patternFill>
      </fill>
    </dxf>
    <dxf>
      <font>
        <color rgb="FFFF0000"/>
      </font>
    </dxf>
    <dxf>
      <fill>
        <patternFill>
          <bgColor theme="0" tint="-0.34998626667073579"/>
        </patternFill>
      </fill>
    </dxf>
    <dxf>
      <font>
        <color auto="1"/>
      </font>
    </dxf>
    <dxf>
      <fill>
        <patternFill>
          <bgColor rgb="FFF4DD9E"/>
        </patternFill>
      </fill>
    </dxf>
    <dxf>
      <font>
        <color rgb="FFA6A6A6"/>
      </font>
      <fill>
        <patternFill>
          <bgColor theme="0" tint="-0.34998626667073579"/>
        </patternFill>
      </fill>
    </dxf>
    <dxf>
      <font>
        <color auto="1"/>
      </font>
      <fill>
        <patternFill>
          <bgColor theme="0"/>
        </patternFill>
      </fill>
    </dxf>
    <dxf>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ill>
        <patternFill>
          <bgColor rgb="FFF4DD9E"/>
        </patternFill>
      </fill>
    </dxf>
    <dxf>
      <fill>
        <patternFill>
          <bgColor theme="0" tint="-0.34998626667073579"/>
        </patternFill>
      </fill>
    </dxf>
    <dxf>
      <fill>
        <patternFill>
          <bgColor theme="0"/>
        </patternFill>
      </fill>
    </dxf>
    <dxf>
      <font>
        <color auto="1"/>
      </font>
    </dxf>
    <dxf>
      <font>
        <color auto="1"/>
      </font>
    </dxf>
    <dxf>
      <fill>
        <patternFill>
          <bgColor theme="0" tint="-0.34998626667073579"/>
        </patternFill>
      </fill>
    </dxf>
    <dxf>
      <numFmt numFmtId="0" formatCode="General"/>
      <fill>
        <patternFill>
          <bgColor theme="0" tint="-0.34998626667073579"/>
        </patternFill>
      </fill>
    </dxf>
    <dxf>
      <font>
        <color auto="1"/>
      </font>
    </dxf>
    <dxf>
      <font>
        <color auto="1"/>
      </font>
    </dxf>
    <dxf>
      <fill>
        <patternFill>
          <bgColor theme="0" tint="-0.34998626667073579"/>
        </patternFill>
      </fill>
    </dxf>
    <dxf>
      <numFmt numFmtId="0" formatCode="General"/>
      <fill>
        <patternFill>
          <bgColor theme="0" tint="-0.34998626667073579"/>
        </patternFill>
      </fill>
    </dxf>
    <dxf>
      <font>
        <color auto="1"/>
      </font>
    </dxf>
    <dxf>
      <font>
        <color auto="1"/>
      </font>
    </dxf>
    <dxf>
      <fill>
        <patternFill>
          <bgColor theme="0" tint="-0.34998626667073579"/>
        </patternFill>
      </fill>
    </dxf>
    <dxf>
      <numFmt numFmtId="0" formatCode="General"/>
      <fill>
        <patternFill>
          <bgColor theme="0" tint="-0.34998626667073579"/>
        </patternFill>
      </fill>
    </dxf>
    <dxf>
      <font>
        <color auto="1"/>
      </font>
    </dxf>
    <dxf>
      <font>
        <color auto="1"/>
      </font>
    </dxf>
    <dxf>
      <fill>
        <patternFill>
          <bgColor theme="0" tint="-0.34998626667073579"/>
        </patternFill>
      </fill>
    </dxf>
    <dxf>
      <numFmt numFmtId="0" formatCode="General"/>
      <fill>
        <patternFill>
          <bgColor theme="0" tint="-0.34998626667073579"/>
        </patternFill>
      </fill>
    </dxf>
    <dxf>
      <font>
        <color auto="1"/>
      </font>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ill>
        <patternFill>
          <bgColor rgb="FFF4DD9E"/>
        </patternFill>
      </fill>
    </dxf>
    <dxf>
      <font>
        <color rgb="FFA6A6A6"/>
      </font>
      <fill>
        <patternFill>
          <bgColor theme="0" tint="-0.34998626667073579"/>
        </patternFill>
      </fill>
    </dxf>
    <dxf>
      <font>
        <color auto="1"/>
      </font>
      <fill>
        <patternFill>
          <bgColor theme="0"/>
        </patternFill>
      </fill>
    </dxf>
    <dxf>
      <fill>
        <patternFill>
          <bgColor theme="0"/>
        </patternFill>
      </fill>
    </dxf>
    <dxf>
      <fill>
        <patternFill>
          <bgColor theme="0" tint="-0.34998626667073579"/>
        </patternFill>
      </fill>
    </dxf>
    <dxf>
      <fill>
        <patternFill>
          <bgColor rgb="FFF4DD9E"/>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rgb="FFF4DD9E"/>
        </patternFill>
      </fill>
    </dxf>
    <dxf>
      <fill>
        <patternFill>
          <bgColor theme="0" tint="-0.34998626667073579"/>
        </patternFill>
      </fill>
    </dxf>
    <dxf>
      <fill>
        <patternFill>
          <bgColor theme="0"/>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rgb="FFF4DD9E"/>
        </patternFill>
      </fill>
    </dxf>
    <dxf>
      <fill>
        <patternFill>
          <bgColor theme="0" tint="-0.34998626667073579"/>
        </patternFill>
      </fill>
    </dxf>
    <dxf>
      <fill>
        <patternFill>
          <bgColor theme="0"/>
        </patternFill>
      </fill>
    </dxf>
    <dxf>
      <fill>
        <patternFill>
          <bgColor theme="7"/>
        </patternFill>
      </fill>
    </dxf>
    <dxf>
      <fill>
        <patternFill>
          <bgColor theme="0"/>
        </patternFill>
      </fill>
    </dxf>
    <dxf>
      <fill>
        <patternFill>
          <bgColor theme="0"/>
        </patternFill>
      </fill>
    </dxf>
    <dxf>
      <fill>
        <patternFill>
          <bgColor rgb="FFF4DD9E"/>
        </patternFill>
      </fill>
    </dxf>
    <dxf>
      <fill>
        <patternFill>
          <bgColor rgb="FFF4DD9E"/>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ont>
        <color rgb="FFA6A6A6"/>
      </font>
      <fill>
        <patternFill>
          <bgColor theme="0" tint="-0.34998626667073579"/>
        </patternFill>
      </fill>
    </dxf>
    <dxf>
      <font>
        <color auto="1"/>
      </font>
      <fill>
        <patternFill>
          <bgColor theme="0"/>
        </patternFill>
      </fill>
    </dxf>
    <dxf>
      <fill>
        <patternFill>
          <bgColor rgb="FFF4DD9E"/>
        </patternFill>
      </fill>
    </dxf>
    <dxf>
      <font>
        <color rgb="FFFF0000"/>
      </font>
    </dxf>
    <dxf>
      <fill>
        <patternFill>
          <bgColor theme="0" tint="-0.34998626667073579"/>
        </patternFill>
      </fill>
    </dxf>
    <dxf>
      <numFmt numFmtId="0" formatCode="General"/>
      <fill>
        <patternFill>
          <bgColor theme="0" tint="-0.34998626667073579"/>
        </patternFill>
      </fill>
    </dxf>
    <dxf>
      <font>
        <color auto="1"/>
      </font>
    </dxf>
    <dxf>
      <font>
        <color auto="1"/>
      </font>
    </dxf>
    <dxf>
      <fill>
        <patternFill>
          <bgColor theme="0"/>
        </patternFill>
      </fill>
    </dxf>
    <dxf>
      <fill>
        <patternFill>
          <bgColor theme="0" tint="-0.34998626667073579"/>
        </patternFill>
      </fill>
    </dxf>
    <dxf>
      <numFmt numFmtId="0" formatCode="General"/>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rgb="FFF4DD9E"/>
        </patternFill>
      </fill>
    </dxf>
    <dxf>
      <fill>
        <patternFill>
          <bgColor theme="0" tint="-0.34998626667073579"/>
        </patternFill>
      </fill>
    </dxf>
    <dxf>
      <fill>
        <patternFill>
          <bgColor theme="0"/>
        </patternFill>
      </fill>
    </dxf>
    <dxf>
      <fill>
        <patternFill>
          <bgColor rgb="FFF4DD9E"/>
        </patternFill>
      </fill>
    </dxf>
    <dxf>
      <fill>
        <patternFill>
          <bgColor theme="0" tint="-0.34998626667073579"/>
        </patternFill>
      </fill>
    </dxf>
    <dxf>
      <fill>
        <patternFill>
          <bgColor theme="0"/>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theme="0"/>
        </patternFill>
      </fill>
    </dxf>
    <dxf>
      <fill>
        <patternFill>
          <bgColor theme="0"/>
        </patternFill>
      </fill>
    </dxf>
    <dxf>
      <fill>
        <patternFill>
          <bgColor theme="0" tint="-0.34998626667073579"/>
        </patternFill>
      </fill>
    </dxf>
    <dxf>
      <fill>
        <patternFill>
          <bgColor rgb="FFF4DD9E"/>
        </patternFill>
      </fill>
    </dxf>
    <dxf>
      <fill>
        <patternFill>
          <bgColor rgb="FFF4DD9E"/>
        </patternFill>
      </fill>
    </dxf>
    <dxf>
      <fill>
        <patternFill>
          <bgColor rgb="FFF4DD9E"/>
        </patternFill>
      </fill>
    </dxf>
    <dxf>
      <fill>
        <patternFill>
          <bgColor rgb="FFF4DD9E"/>
        </patternFill>
      </fill>
    </dxf>
    <dxf>
      <fill>
        <patternFill>
          <bgColor rgb="FFF4DD9E"/>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patternType="none"/>
      </fill>
      <border>
        <left/>
        <right/>
        <top style="thin">
          <color rgb="FF000000"/>
        </top>
        <bottom style="thin">
          <color rgb="FF000000"/>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border>
    </dxf>
  </dxfs>
  <tableStyles count="0" defaultTableStyle="TableStyleMedium2" defaultPivotStyle="PivotStyleLight16"/>
  <colors>
    <mruColors>
      <color rgb="FFFFE5E5"/>
      <color rgb="FFFFDDDD"/>
      <color rgb="FFFFCCCC"/>
      <color rgb="FFFFB9B9"/>
      <color rgb="FFA6A6A6"/>
      <color rgb="FF3D5874"/>
      <color rgb="FFA9C1D7"/>
      <color rgb="FF63798F"/>
      <color rgb="FFF4DD9E"/>
      <color rgb="FF9EAB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hyperlink" Target="#Commercial_Sex_Act"/><Relationship Id="rId13" Type="http://schemas.openxmlformats.org/officeDocument/2006/relationships/hyperlink" Target="#Recruitment_Fees"/><Relationship Id="rId18" Type="http://schemas.openxmlformats.org/officeDocument/2006/relationships/hyperlink" Target="#Agent"/><Relationship Id="rId3" Type="http://schemas.openxmlformats.org/officeDocument/2006/relationships/hyperlink" Target="#Company_Address"/><Relationship Id="rId7" Type="http://schemas.openxmlformats.org/officeDocument/2006/relationships/hyperlink" Target="#Recruiter"/><Relationship Id="rId12" Type="http://schemas.openxmlformats.org/officeDocument/2006/relationships/hyperlink" Target="#Policy"/><Relationship Id="rId17" Type="http://schemas.openxmlformats.org/officeDocument/2006/relationships/hyperlink" Target="#Slavery"/><Relationship Id="rId2" Type="http://schemas.openxmlformats.org/officeDocument/2006/relationships/hyperlink" Target="#Company_unique_identifier_number_or_code"/><Relationship Id="rId16" Type="http://schemas.openxmlformats.org/officeDocument/2006/relationships/hyperlink" Target="#Human_Trafficking"/><Relationship Id="rId1" Type="http://schemas.openxmlformats.org/officeDocument/2006/relationships/hyperlink" Target="#Company_Name"/><Relationship Id="rId6" Type="http://schemas.openxmlformats.org/officeDocument/2006/relationships/hyperlink" Target="#Migrant_worker"/><Relationship Id="rId11" Type="http://schemas.openxmlformats.org/officeDocument/2006/relationships/hyperlink" Target="#Employment_Agreements"/><Relationship Id="rId5" Type="http://schemas.openxmlformats.org/officeDocument/2006/relationships/hyperlink" Target="#Low_skilled_work"/><Relationship Id="rId15" Type="http://schemas.openxmlformats.org/officeDocument/2006/relationships/hyperlink" Target="#Supply_chain"/><Relationship Id="rId10" Type="http://schemas.openxmlformats.org/officeDocument/2006/relationships/hyperlink" Target="#Housing_provided_or_arranged"/><Relationship Id="rId19" Type="http://schemas.openxmlformats.org/officeDocument/2006/relationships/image" Target="../media/image1.png"/><Relationship Id="rId4" Type="http://schemas.openxmlformats.org/officeDocument/2006/relationships/hyperlink" Target="#Authorizing_person"/><Relationship Id="rId9" Type="http://schemas.openxmlformats.org/officeDocument/2006/relationships/hyperlink" Target="#Return_transportation"/><Relationship Id="rId14" Type="http://schemas.openxmlformats.org/officeDocument/2006/relationships/hyperlink" Target="#Supplier"/></Relationships>
</file>

<file path=xl/drawings/_rels/drawing3.xml.rels><?xml version="1.0" encoding="UTF-8" standalone="yes"?>
<Relationships xmlns="http://schemas.openxmlformats.org/package/2006/relationships"><Relationship Id="rId8" Type="http://schemas.openxmlformats.org/officeDocument/2006/relationships/hyperlink" Target="#Slavery"/><Relationship Id="rId3" Type="http://schemas.openxmlformats.org/officeDocument/2006/relationships/hyperlink" Target="#Agent"/><Relationship Id="rId7" Type="http://schemas.openxmlformats.org/officeDocument/2006/relationships/hyperlink" Target="#Recruitment_Fees"/><Relationship Id="rId2" Type="http://schemas.openxmlformats.org/officeDocument/2006/relationships/hyperlink" Target="http://www.leginfo.ca.gov/pub/09-10/bill/sen/sb_0651-0700/sb_657_bill_20100930_chaptered.pdf" TargetMode="External"/><Relationship Id="rId1" Type="http://schemas.openxmlformats.org/officeDocument/2006/relationships/hyperlink" Target="http://www.legislation.gov.uk/ukpga/2015/30/pdfs/ukpga_20150030_en.pdf" TargetMode="External"/><Relationship Id="rId6" Type="http://schemas.openxmlformats.org/officeDocument/2006/relationships/hyperlink" Target="#Policy"/><Relationship Id="rId5" Type="http://schemas.openxmlformats.org/officeDocument/2006/relationships/hyperlink" Target="#Human_Trafficking"/><Relationship Id="rId4" Type="http://schemas.openxmlformats.org/officeDocument/2006/relationships/hyperlink" Target="#Forced_Labor"/></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Supply_chain"/><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629479</xdr:colOff>
      <xdr:row>1</xdr:row>
      <xdr:rowOff>45409</xdr:rowOff>
    </xdr:from>
    <xdr:to>
      <xdr:col>2</xdr:col>
      <xdr:colOff>3053521</xdr:colOff>
      <xdr:row>2</xdr:row>
      <xdr:rowOff>303141</xdr:rowOff>
    </xdr:to>
    <xdr:pic>
      <xdr:nvPicPr>
        <xdr:cNvPr id="8" name="Picture 7">
          <a:extLst>
            <a:ext uri="{FF2B5EF4-FFF2-40B4-BE49-F238E27FC236}">
              <a16:creationId xmlns:a16="http://schemas.microsoft.com/office/drawing/2014/main" id="{A566AE9E-9D26-4AC9-85E9-C288C834253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11131" y="238670"/>
          <a:ext cx="2424042" cy="6884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8</xdr:row>
      <xdr:rowOff>76200</xdr:rowOff>
    </xdr:from>
    <xdr:to>
      <xdr:col>2</xdr:col>
      <xdr:colOff>57150</xdr:colOff>
      <xdr:row>8</xdr:row>
      <xdr:rowOff>215900</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C7FFB9F7-F438-4210-86C5-4062AD9D9E3F}"/>
            </a:ext>
          </a:extLst>
        </xdr:cNvPr>
        <xdr:cNvSpPr/>
      </xdr:nvSpPr>
      <xdr:spPr>
        <a:xfrm>
          <a:off x="127000" y="4191000"/>
          <a:ext cx="88265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19050</xdr:colOff>
      <xdr:row>9</xdr:row>
      <xdr:rowOff>76200</xdr:rowOff>
    </xdr:from>
    <xdr:to>
      <xdr:col>3</xdr:col>
      <xdr:colOff>679450</xdr:colOff>
      <xdr:row>9</xdr:row>
      <xdr:rowOff>215900</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9EB8218D-F21C-4CB4-8F06-0D26A5F76FBD}"/>
            </a:ext>
          </a:extLst>
        </xdr:cNvPr>
        <xdr:cNvSpPr/>
      </xdr:nvSpPr>
      <xdr:spPr>
        <a:xfrm>
          <a:off x="146050" y="4476750"/>
          <a:ext cx="231140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114300</xdr:colOff>
      <xdr:row>10</xdr:row>
      <xdr:rowOff>76200</xdr:rowOff>
    </xdr:from>
    <xdr:to>
      <xdr:col>2</xdr:col>
      <xdr:colOff>209550</xdr:colOff>
      <xdr:row>10</xdr:row>
      <xdr:rowOff>228600</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9ACB966F-0031-4FB5-8E2D-77BCE5C237C4}"/>
            </a:ext>
          </a:extLst>
        </xdr:cNvPr>
        <xdr:cNvSpPr/>
      </xdr:nvSpPr>
      <xdr:spPr>
        <a:xfrm>
          <a:off x="114300" y="4762500"/>
          <a:ext cx="10477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12700</xdr:colOff>
      <xdr:row>14</xdr:row>
      <xdr:rowOff>76200</xdr:rowOff>
    </xdr:from>
    <xdr:to>
      <xdr:col>2</xdr:col>
      <xdr:colOff>755650</xdr:colOff>
      <xdr:row>14</xdr:row>
      <xdr:rowOff>203200</xdr:rowOff>
    </xdr:to>
    <xdr:sp macro="" textlink="">
      <xdr:nvSpPr>
        <xdr:cNvPr id="7" name="Rectangle 6">
          <a:hlinkClick xmlns:r="http://schemas.openxmlformats.org/officeDocument/2006/relationships" r:id="rId4"/>
          <a:extLst>
            <a:ext uri="{FF2B5EF4-FFF2-40B4-BE49-F238E27FC236}">
              <a16:creationId xmlns:a16="http://schemas.microsoft.com/office/drawing/2014/main" id="{AC09D77C-E0DA-4A68-9140-98DD57ED9153}"/>
            </a:ext>
          </a:extLst>
        </xdr:cNvPr>
        <xdr:cNvSpPr/>
      </xdr:nvSpPr>
      <xdr:spPr>
        <a:xfrm>
          <a:off x="139700" y="5905500"/>
          <a:ext cx="156845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1473200</xdr:colOff>
      <xdr:row>25</xdr:row>
      <xdr:rowOff>19050</xdr:rowOff>
    </xdr:from>
    <xdr:to>
      <xdr:col>3</xdr:col>
      <xdr:colOff>2082800</xdr:colOff>
      <xdr:row>25</xdr:row>
      <xdr:rowOff>158750</xdr:rowOff>
    </xdr:to>
    <xdr:sp macro="" textlink="">
      <xdr:nvSpPr>
        <xdr:cNvPr id="8" name="Rectangle 7">
          <a:hlinkClick xmlns:r="http://schemas.openxmlformats.org/officeDocument/2006/relationships" r:id="rId5"/>
          <a:extLst>
            <a:ext uri="{FF2B5EF4-FFF2-40B4-BE49-F238E27FC236}">
              <a16:creationId xmlns:a16="http://schemas.microsoft.com/office/drawing/2014/main" id="{EABCE037-7197-4CE8-B2AF-07364D8375DD}"/>
            </a:ext>
          </a:extLst>
        </xdr:cNvPr>
        <xdr:cNvSpPr/>
      </xdr:nvSpPr>
      <xdr:spPr>
        <a:xfrm>
          <a:off x="3251200" y="10287000"/>
          <a:ext cx="60960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3149600</xdr:colOff>
      <xdr:row>25</xdr:row>
      <xdr:rowOff>38100</xdr:rowOff>
    </xdr:from>
    <xdr:to>
      <xdr:col>3</xdr:col>
      <xdr:colOff>3581400</xdr:colOff>
      <xdr:row>25</xdr:row>
      <xdr:rowOff>165100</xdr:rowOff>
    </xdr:to>
    <xdr:sp macro="" textlink="">
      <xdr:nvSpPr>
        <xdr:cNvPr id="9" name="Rectangle 8">
          <a:hlinkClick xmlns:r="http://schemas.openxmlformats.org/officeDocument/2006/relationships" r:id="rId6"/>
          <a:extLst>
            <a:ext uri="{FF2B5EF4-FFF2-40B4-BE49-F238E27FC236}">
              <a16:creationId xmlns:a16="http://schemas.microsoft.com/office/drawing/2014/main" id="{E41F764C-59C1-44B1-A7AC-CD256AB6422B}"/>
            </a:ext>
          </a:extLst>
        </xdr:cNvPr>
        <xdr:cNvSpPr/>
      </xdr:nvSpPr>
      <xdr:spPr>
        <a:xfrm>
          <a:off x="4927600" y="10306050"/>
          <a:ext cx="43180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44450</xdr:colOff>
      <xdr:row>25</xdr:row>
      <xdr:rowOff>196850</xdr:rowOff>
    </xdr:from>
    <xdr:to>
      <xdr:col>3</xdr:col>
      <xdr:colOff>476250</xdr:colOff>
      <xdr:row>25</xdr:row>
      <xdr:rowOff>323850</xdr:rowOff>
    </xdr:to>
    <xdr:sp macro="" textlink="">
      <xdr:nvSpPr>
        <xdr:cNvPr id="10" name="Rectangle 9">
          <a:hlinkClick xmlns:r="http://schemas.openxmlformats.org/officeDocument/2006/relationships" r:id="rId6"/>
          <a:extLst>
            <a:ext uri="{FF2B5EF4-FFF2-40B4-BE49-F238E27FC236}">
              <a16:creationId xmlns:a16="http://schemas.microsoft.com/office/drawing/2014/main" id="{1394D758-EF63-4A93-A436-6EA5B283FBB3}"/>
            </a:ext>
          </a:extLst>
        </xdr:cNvPr>
        <xdr:cNvSpPr/>
      </xdr:nvSpPr>
      <xdr:spPr>
        <a:xfrm>
          <a:off x="1822450" y="10464800"/>
          <a:ext cx="43180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25400</xdr:colOff>
      <xdr:row>26</xdr:row>
      <xdr:rowOff>184150</xdr:rowOff>
    </xdr:from>
    <xdr:to>
      <xdr:col>3</xdr:col>
      <xdr:colOff>558800</xdr:colOff>
      <xdr:row>26</xdr:row>
      <xdr:rowOff>336550</xdr:rowOff>
    </xdr:to>
    <xdr:sp macro="" textlink="">
      <xdr:nvSpPr>
        <xdr:cNvPr id="11" name="Rectangle 10">
          <a:hlinkClick xmlns:r="http://schemas.openxmlformats.org/officeDocument/2006/relationships" r:id="rId7"/>
          <a:extLst>
            <a:ext uri="{FF2B5EF4-FFF2-40B4-BE49-F238E27FC236}">
              <a16:creationId xmlns:a16="http://schemas.microsoft.com/office/drawing/2014/main" id="{F42A6753-FD4D-472A-94E5-61AC6F6BAF47}"/>
            </a:ext>
          </a:extLst>
        </xdr:cNvPr>
        <xdr:cNvSpPr/>
      </xdr:nvSpPr>
      <xdr:spPr>
        <a:xfrm>
          <a:off x="1803400" y="10991850"/>
          <a:ext cx="5334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552450</xdr:colOff>
      <xdr:row>34</xdr:row>
      <xdr:rowOff>25400</xdr:rowOff>
    </xdr:from>
    <xdr:to>
      <xdr:col>3</xdr:col>
      <xdr:colOff>1676400</xdr:colOff>
      <xdr:row>34</xdr:row>
      <xdr:rowOff>209550</xdr:rowOff>
    </xdr:to>
    <xdr:sp macro="" textlink="">
      <xdr:nvSpPr>
        <xdr:cNvPr id="18" name="Rectangle 17">
          <a:hlinkClick xmlns:r="http://schemas.openxmlformats.org/officeDocument/2006/relationships" r:id="rId8"/>
          <a:extLst>
            <a:ext uri="{FF2B5EF4-FFF2-40B4-BE49-F238E27FC236}">
              <a16:creationId xmlns:a16="http://schemas.microsoft.com/office/drawing/2014/main" id="{3D8D1705-5AB2-4AB5-B18A-F438F0BA579D}"/>
            </a:ext>
          </a:extLst>
        </xdr:cNvPr>
        <xdr:cNvSpPr/>
      </xdr:nvSpPr>
      <xdr:spPr>
        <a:xfrm>
          <a:off x="2330450" y="14719300"/>
          <a:ext cx="1123950" cy="184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1504950</xdr:colOff>
      <xdr:row>36</xdr:row>
      <xdr:rowOff>25400</xdr:rowOff>
    </xdr:from>
    <xdr:to>
      <xdr:col>3</xdr:col>
      <xdr:colOff>2654300</xdr:colOff>
      <xdr:row>36</xdr:row>
      <xdr:rowOff>209550</xdr:rowOff>
    </xdr:to>
    <xdr:sp macro="" textlink="">
      <xdr:nvSpPr>
        <xdr:cNvPr id="20" name="Rectangle 19">
          <a:hlinkClick xmlns:r="http://schemas.openxmlformats.org/officeDocument/2006/relationships" r:id="rId9"/>
          <a:extLst>
            <a:ext uri="{FF2B5EF4-FFF2-40B4-BE49-F238E27FC236}">
              <a16:creationId xmlns:a16="http://schemas.microsoft.com/office/drawing/2014/main" id="{7033BBE2-D2E2-4DFC-9342-B0A234085BFA}"/>
            </a:ext>
          </a:extLst>
        </xdr:cNvPr>
        <xdr:cNvSpPr/>
      </xdr:nvSpPr>
      <xdr:spPr>
        <a:xfrm>
          <a:off x="3282950" y="15843250"/>
          <a:ext cx="1149350" cy="184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0</xdr:colOff>
      <xdr:row>37</xdr:row>
      <xdr:rowOff>38100</xdr:rowOff>
    </xdr:from>
    <xdr:to>
      <xdr:col>3</xdr:col>
      <xdr:colOff>1638300</xdr:colOff>
      <xdr:row>37</xdr:row>
      <xdr:rowOff>184150</xdr:rowOff>
    </xdr:to>
    <xdr:sp macro="" textlink="">
      <xdr:nvSpPr>
        <xdr:cNvPr id="21" name="Rectangle 20">
          <a:hlinkClick xmlns:r="http://schemas.openxmlformats.org/officeDocument/2006/relationships" r:id="rId10"/>
          <a:extLst>
            <a:ext uri="{FF2B5EF4-FFF2-40B4-BE49-F238E27FC236}">
              <a16:creationId xmlns:a16="http://schemas.microsoft.com/office/drawing/2014/main" id="{6C58BBCE-974D-4F81-9033-E95867C62D99}"/>
            </a:ext>
          </a:extLst>
        </xdr:cNvPr>
        <xdr:cNvSpPr/>
      </xdr:nvSpPr>
      <xdr:spPr>
        <a:xfrm>
          <a:off x="1778000" y="16871950"/>
          <a:ext cx="1638300" cy="146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1244600</xdr:colOff>
      <xdr:row>40</xdr:row>
      <xdr:rowOff>184150</xdr:rowOff>
    </xdr:from>
    <xdr:to>
      <xdr:col>3</xdr:col>
      <xdr:colOff>3422650</xdr:colOff>
      <xdr:row>40</xdr:row>
      <xdr:rowOff>323850</xdr:rowOff>
    </xdr:to>
    <xdr:sp macro="" textlink="">
      <xdr:nvSpPr>
        <xdr:cNvPr id="22" name="Rectangle 21">
          <a:hlinkClick xmlns:r="http://schemas.openxmlformats.org/officeDocument/2006/relationships" r:id="rId11"/>
          <a:extLst>
            <a:ext uri="{FF2B5EF4-FFF2-40B4-BE49-F238E27FC236}">
              <a16:creationId xmlns:a16="http://schemas.microsoft.com/office/drawing/2014/main" id="{8F308112-27A4-47D6-AB13-9EA2A6C43C6B}"/>
            </a:ext>
          </a:extLst>
        </xdr:cNvPr>
        <xdr:cNvSpPr/>
      </xdr:nvSpPr>
      <xdr:spPr>
        <a:xfrm>
          <a:off x="3022600" y="18999200"/>
          <a:ext cx="217805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0</xdr:colOff>
      <xdr:row>40</xdr:row>
      <xdr:rowOff>393700</xdr:rowOff>
    </xdr:from>
    <xdr:to>
      <xdr:col>3</xdr:col>
      <xdr:colOff>425450</xdr:colOff>
      <xdr:row>40</xdr:row>
      <xdr:rowOff>514350</xdr:rowOff>
    </xdr:to>
    <xdr:sp macro="" textlink="">
      <xdr:nvSpPr>
        <xdr:cNvPr id="23" name="Rectangle 22">
          <a:hlinkClick xmlns:r="http://schemas.openxmlformats.org/officeDocument/2006/relationships" r:id="rId11"/>
          <a:extLst>
            <a:ext uri="{FF2B5EF4-FFF2-40B4-BE49-F238E27FC236}">
              <a16:creationId xmlns:a16="http://schemas.microsoft.com/office/drawing/2014/main" id="{21D8E9A5-2DE5-410B-9BC6-274C371AF3B8}"/>
            </a:ext>
          </a:extLst>
        </xdr:cNvPr>
        <xdr:cNvSpPr/>
      </xdr:nvSpPr>
      <xdr:spPr>
        <a:xfrm>
          <a:off x="1778000" y="19208750"/>
          <a:ext cx="425450" cy="120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1060450</xdr:colOff>
      <xdr:row>26</xdr:row>
      <xdr:rowOff>203200</xdr:rowOff>
    </xdr:from>
    <xdr:to>
      <xdr:col>3</xdr:col>
      <xdr:colOff>1670050</xdr:colOff>
      <xdr:row>26</xdr:row>
      <xdr:rowOff>342900</xdr:rowOff>
    </xdr:to>
    <xdr:sp macro="" textlink="">
      <xdr:nvSpPr>
        <xdr:cNvPr id="42" name="Rectangle 41">
          <a:hlinkClick xmlns:r="http://schemas.openxmlformats.org/officeDocument/2006/relationships" r:id="rId5"/>
          <a:extLst>
            <a:ext uri="{FF2B5EF4-FFF2-40B4-BE49-F238E27FC236}">
              <a16:creationId xmlns:a16="http://schemas.microsoft.com/office/drawing/2014/main" id="{E9779931-FD8D-4D00-80BB-7D46AEEA79AD}"/>
            </a:ext>
          </a:extLst>
        </xdr:cNvPr>
        <xdr:cNvSpPr/>
      </xdr:nvSpPr>
      <xdr:spPr>
        <a:xfrm>
          <a:off x="2838450" y="11010900"/>
          <a:ext cx="60960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2736850</xdr:colOff>
      <xdr:row>26</xdr:row>
      <xdr:rowOff>209550</xdr:rowOff>
    </xdr:from>
    <xdr:to>
      <xdr:col>3</xdr:col>
      <xdr:colOff>3168650</xdr:colOff>
      <xdr:row>26</xdr:row>
      <xdr:rowOff>336550</xdr:rowOff>
    </xdr:to>
    <xdr:sp macro="" textlink="">
      <xdr:nvSpPr>
        <xdr:cNvPr id="43" name="Rectangle 42">
          <a:hlinkClick xmlns:r="http://schemas.openxmlformats.org/officeDocument/2006/relationships" r:id="rId6"/>
          <a:extLst>
            <a:ext uri="{FF2B5EF4-FFF2-40B4-BE49-F238E27FC236}">
              <a16:creationId xmlns:a16="http://schemas.microsoft.com/office/drawing/2014/main" id="{595D46B8-0CBE-493E-A2FF-64B0347DAAF6}"/>
            </a:ext>
          </a:extLst>
        </xdr:cNvPr>
        <xdr:cNvSpPr/>
      </xdr:nvSpPr>
      <xdr:spPr>
        <a:xfrm>
          <a:off x="4514850" y="11017250"/>
          <a:ext cx="43180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31750</xdr:colOff>
      <xdr:row>26</xdr:row>
      <xdr:rowOff>387350</xdr:rowOff>
    </xdr:from>
    <xdr:to>
      <xdr:col>3</xdr:col>
      <xdr:colOff>463550</xdr:colOff>
      <xdr:row>26</xdr:row>
      <xdr:rowOff>514350</xdr:rowOff>
    </xdr:to>
    <xdr:sp macro="" textlink="">
      <xdr:nvSpPr>
        <xdr:cNvPr id="46" name="Rectangle 45">
          <a:hlinkClick xmlns:r="http://schemas.openxmlformats.org/officeDocument/2006/relationships" r:id="rId6"/>
          <a:extLst>
            <a:ext uri="{FF2B5EF4-FFF2-40B4-BE49-F238E27FC236}">
              <a16:creationId xmlns:a16="http://schemas.microsoft.com/office/drawing/2014/main" id="{83852BB9-E236-428C-BA88-39103B294219}"/>
            </a:ext>
          </a:extLst>
        </xdr:cNvPr>
        <xdr:cNvSpPr/>
      </xdr:nvSpPr>
      <xdr:spPr>
        <a:xfrm>
          <a:off x="1809750" y="11195050"/>
          <a:ext cx="43180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19050</xdr:colOff>
      <xdr:row>36</xdr:row>
      <xdr:rowOff>203200</xdr:rowOff>
    </xdr:from>
    <xdr:to>
      <xdr:col>3</xdr:col>
      <xdr:colOff>876300</xdr:colOff>
      <xdr:row>36</xdr:row>
      <xdr:rowOff>317500</xdr:rowOff>
    </xdr:to>
    <xdr:sp macro="" textlink="">
      <xdr:nvSpPr>
        <xdr:cNvPr id="47" name="Rectangle 46">
          <a:hlinkClick xmlns:r="http://schemas.openxmlformats.org/officeDocument/2006/relationships" r:id="rId6"/>
          <a:extLst>
            <a:ext uri="{FF2B5EF4-FFF2-40B4-BE49-F238E27FC236}">
              <a16:creationId xmlns:a16="http://schemas.microsoft.com/office/drawing/2014/main" id="{C95281E7-AB27-486C-B4C3-BCC1A4C48A2F}"/>
            </a:ext>
          </a:extLst>
        </xdr:cNvPr>
        <xdr:cNvSpPr/>
      </xdr:nvSpPr>
      <xdr:spPr>
        <a:xfrm>
          <a:off x="1797050" y="15633700"/>
          <a:ext cx="857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25400</xdr:colOff>
      <xdr:row>38</xdr:row>
      <xdr:rowOff>38100</xdr:rowOff>
    </xdr:from>
    <xdr:to>
      <xdr:col>3</xdr:col>
      <xdr:colOff>889000</xdr:colOff>
      <xdr:row>38</xdr:row>
      <xdr:rowOff>177800</xdr:rowOff>
    </xdr:to>
    <xdr:sp macro="" textlink="">
      <xdr:nvSpPr>
        <xdr:cNvPr id="48" name="Rectangle 47">
          <a:hlinkClick xmlns:r="http://schemas.openxmlformats.org/officeDocument/2006/relationships" r:id="rId6"/>
          <a:extLst>
            <a:ext uri="{FF2B5EF4-FFF2-40B4-BE49-F238E27FC236}">
              <a16:creationId xmlns:a16="http://schemas.microsoft.com/office/drawing/2014/main" id="{839D4429-31C5-495C-8C7D-E6E18EFE17C2}"/>
            </a:ext>
          </a:extLst>
        </xdr:cNvPr>
        <xdr:cNvSpPr/>
      </xdr:nvSpPr>
      <xdr:spPr>
        <a:xfrm>
          <a:off x="1803400" y="17132300"/>
          <a:ext cx="86360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2146300</xdr:colOff>
      <xdr:row>35</xdr:row>
      <xdr:rowOff>19050</xdr:rowOff>
    </xdr:from>
    <xdr:to>
      <xdr:col>3</xdr:col>
      <xdr:colOff>2965450</xdr:colOff>
      <xdr:row>35</xdr:row>
      <xdr:rowOff>196850</xdr:rowOff>
    </xdr:to>
    <xdr:sp macro="" textlink="">
      <xdr:nvSpPr>
        <xdr:cNvPr id="49" name="Rectangle 48">
          <a:hlinkClick xmlns:r="http://schemas.openxmlformats.org/officeDocument/2006/relationships" r:id="rId12"/>
          <a:extLst>
            <a:ext uri="{FF2B5EF4-FFF2-40B4-BE49-F238E27FC236}">
              <a16:creationId xmlns:a16="http://schemas.microsoft.com/office/drawing/2014/main" id="{BE6D9F6B-2071-4112-801C-8166EE62835F}"/>
            </a:ext>
          </a:extLst>
        </xdr:cNvPr>
        <xdr:cNvSpPr/>
      </xdr:nvSpPr>
      <xdr:spPr>
        <a:xfrm>
          <a:off x="3924300" y="14954250"/>
          <a:ext cx="819150"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1517650</xdr:colOff>
      <xdr:row>25</xdr:row>
      <xdr:rowOff>196850</xdr:rowOff>
    </xdr:from>
    <xdr:to>
      <xdr:col>3</xdr:col>
      <xdr:colOff>2051050</xdr:colOff>
      <xdr:row>25</xdr:row>
      <xdr:rowOff>349250</xdr:rowOff>
    </xdr:to>
    <xdr:sp macro="" textlink="">
      <xdr:nvSpPr>
        <xdr:cNvPr id="51" name="Rectangle 50">
          <a:hlinkClick xmlns:r="http://schemas.openxmlformats.org/officeDocument/2006/relationships" r:id="rId7"/>
          <a:extLst>
            <a:ext uri="{FF2B5EF4-FFF2-40B4-BE49-F238E27FC236}">
              <a16:creationId xmlns:a16="http://schemas.microsoft.com/office/drawing/2014/main" id="{3B900AA0-108E-4387-9114-2B51D9501F3E}"/>
            </a:ext>
          </a:extLst>
        </xdr:cNvPr>
        <xdr:cNvSpPr/>
      </xdr:nvSpPr>
      <xdr:spPr>
        <a:xfrm>
          <a:off x="3295650" y="10464800"/>
          <a:ext cx="5334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1587500</xdr:colOff>
      <xdr:row>36</xdr:row>
      <xdr:rowOff>533400</xdr:rowOff>
    </xdr:from>
    <xdr:to>
      <xdr:col>3</xdr:col>
      <xdr:colOff>2120900</xdr:colOff>
      <xdr:row>36</xdr:row>
      <xdr:rowOff>685800</xdr:rowOff>
    </xdr:to>
    <xdr:sp macro="" textlink="">
      <xdr:nvSpPr>
        <xdr:cNvPr id="53" name="Rectangle 52">
          <a:hlinkClick xmlns:r="http://schemas.openxmlformats.org/officeDocument/2006/relationships" r:id="rId7"/>
          <a:extLst>
            <a:ext uri="{FF2B5EF4-FFF2-40B4-BE49-F238E27FC236}">
              <a16:creationId xmlns:a16="http://schemas.microsoft.com/office/drawing/2014/main" id="{C80317AE-C59E-45DD-8604-83ADEAC22364}"/>
            </a:ext>
          </a:extLst>
        </xdr:cNvPr>
        <xdr:cNvSpPr/>
      </xdr:nvSpPr>
      <xdr:spPr>
        <a:xfrm>
          <a:off x="3365500" y="15963900"/>
          <a:ext cx="5334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1962150</xdr:colOff>
      <xdr:row>40</xdr:row>
      <xdr:rowOff>19050</xdr:rowOff>
    </xdr:from>
    <xdr:to>
      <xdr:col>3</xdr:col>
      <xdr:colOff>2495550</xdr:colOff>
      <xdr:row>40</xdr:row>
      <xdr:rowOff>203200</xdr:rowOff>
    </xdr:to>
    <xdr:sp macro="" textlink="">
      <xdr:nvSpPr>
        <xdr:cNvPr id="54" name="Rectangle 53">
          <a:hlinkClick xmlns:r="http://schemas.openxmlformats.org/officeDocument/2006/relationships" r:id="rId7"/>
          <a:extLst>
            <a:ext uri="{FF2B5EF4-FFF2-40B4-BE49-F238E27FC236}">
              <a16:creationId xmlns:a16="http://schemas.microsoft.com/office/drawing/2014/main" id="{06ABA3AC-BA53-4B2C-A55B-86EDBD0ACE55}"/>
            </a:ext>
          </a:extLst>
        </xdr:cNvPr>
        <xdr:cNvSpPr/>
      </xdr:nvSpPr>
      <xdr:spPr>
        <a:xfrm>
          <a:off x="3740150" y="18446750"/>
          <a:ext cx="533400" cy="184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666750</xdr:colOff>
      <xdr:row>45</xdr:row>
      <xdr:rowOff>171450</xdr:rowOff>
    </xdr:from>
    <xdr:to>
      <xdr:col>3</xdr:col>
      <xdr:colOff>1200150</xdr:colOff>
      <xdr:row>45</xdr:row>
      <xdr:rowOff>355600</xdr:rowOff>
    </xdr:to>
    <xdr:sp macro="" textlink="">
      <xdr:nvSpPr>
        <xdr:cNvPr id="55" name="Rectangle 54">
          <a:hlinkClick xmlns:r="http://schemas.openxmlformats.org/officeDocument/2006/relationships" r:id="rId7"/>
          <a:extLst>
            <a:ext uri="{FF2B5EF4-FFF2-40B4-BE49-F238E27FC236}">
              <a16:creationId xmlns:a16="http://schemas.microsoft.com/office/drawing/2014/main" id="{A6EA616A-2E2A-4B31-9EC5-4C6276F7CAAA}"/>
            </a:ext>
          </a:extLst>
        </xdr:cNvPr>
        <xdr:cNvSpPr/>
      </xdr:nvSpPr>
      <xdr:spPr>
        <a:xfrm>
          <a:off x="2444750" y="21945600"/>
          <a:ext cx="533400" cy="184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2438400</xdr:colOff>
      <xdr:row>45</xdr:row>
      <xdr:rowOff>514350</xdr:rowOff>
    </xdr:from>
    <xdr:to>
      <xdr:col>3</xdr:col>
      <xdr:colOff>3340100</xdr:colOff>
      <xdr:row>45</xdr:row>
      <xdr:rowOff>692150</xdr:rowOff>
    </xdr:to>
    <xdr:sp macro="" textlink="">
      <xdr:nvSpPr>
        <xdr:cNvPr id="56" name="Rectangle 55">
          <a:hlinkClick xmlns:r="http://schemas.openxmlformats.org/officeDocument/2006/relationships" r:id="rId13"/>
          <a:extLst>
            <a:ext uri="{FF2B5EF4-FFF2-40B4-BE49-F238E27FC236}">
              <a16:creationId xmlns:a16="http://schemas.microsoft.com/office/drawing/2014/main" id="{8A2ACB4B-7EF5-46FE-BCB2-7144243EC67E}"/>
            </a:ext>
          </a:extLst>
        </xdr:cNvPr>
        <xdr:cNvSpPr/>
      </xdr:nvSpPr>
      <xdr:spPr>
        <a:xfrm>
          <a:off x="4216400" y="22288500"/>
          <a:ext cx="901700"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431800</xdr:colOff>
      <xdr:row>23</xdr:row>
      <xdr:rowOff>50800</xdr:rowOff>
    </xdr:from>
    <xdr:to>
      <xdr:col>3</xdr:col>
      <xdr:colOff>984250</xdr:colOff>
      <xdr:row>23</xdr:row>
      <xdr:rowOff>165100</xdr:rowOff>
    </xdr:to>
    <xdr:sp macro="" textlink="">
      <xdr:nvSpPr>
        <xdr:cNvPr id="57" name="Rectangle 56">
          <a:hlinkClick xmlns:r="http://schemas.openxmlformats.org/officeDocument/2006/relationships" r:id="rId14"/>
          <a:extLst>
            <a:ext uri="{FF2B5EF4-FFF2-40B4-BE49-F238E27FC236}">
              <a16:creationId xmlns:a16="http://schemas.microsoft.com/office/drawing/2014/main" id="{9D19D08C-C433-4167-BE8F-F807F20D397A}"/>
            </a:ext>
          </a:extLst>
        </xdr:cNvPr>
        <xdr:cNvSpPr/>
      </xdr:nvSpPr>
      <xdr:spPr>
        <a:xfrm>
          <a:off x="2209800" y="9061450"/>
          <a:ext cx="5524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1631950</xdr:colOff>
      <xdr:row>24</xdr:row>
      <xdr:rowOff>44450</xdr:rowOff>
    </xdr:from>
    <xdr:to>
      <xdr:col>3</xdr:col>
      <xdr:colOff>2184400</xdr:colOff>
      <xdr:row>24</xdr:row>
      <xdr:rowOff>158750</xdr:rowOff>
    </xdr:to>
    <xdr:sp macro="" textlink="">
      <xdr:nvSpPr>
        <xdr:cNvPr id="58" name="Rectangle 57">
          <a:hlinkClick xmlns:r="http://schemas.openxmlformats.org/officeDocument/2006/relationships" r:id="rId14"/>
          <a:extLst>
            <a:ext uri="{FF2B5EF4-FFF2-40B4-BE49-F238E27FC236}">
              <a16:creationId xmlns:a16="http://schemas.microsoft.com/office/drawing/2014/main" id="{BD38EEAE-BC2E-4C3C-B356-F6E6D8816C10}"/>
            </a:ext>
          </a:extLst>
        </xdr:cNvPr>
        <xdr:cNvSpPr/>
      </xdr:nvSpPr>
      <xdr:spPr>
        <a:xfrm>
          <a:off x="3409950" y="9690100"/>
          <a:ext cx="5524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476250</xdr:colOff>
      <xdr:row>43</xdr:row>
      <xdr:rowOff>44450</xdr:rowOff>
    </xdr:from>
    <xdr:to>
      <xdr:col>3</xdr:col>
      <xdr:colOff>1028700</xdr:colOff>
      <xdr:row>43</xdr:row>
      <xdr:rowOff>158750</xdr:rowOff>
    </xdr:to>
    <xdr:sp macro="" textlink="">
      <xdr:nvSpPr>
        <xdr:cNvPr id="59" name="Rectangle 58">
          <a:hlinkClick xmlns:r="http://schemas.openxmlformats.org/officeDocument/2006/relationships" r:id="rId14"/>
          <a:extLst>
            <a:ext uri="{FF2B5EF4-FFF2-40B4-BE49-F238E27FC236}">
              <a16:creationId xmlns:a16="http://schemas.microsoft.com/office/drawing/2014/main" id="{8BB697E7-5344-436E-BE1D-F2A45AD2DFC0}"/>
            </a:ext>
          </a:extLst>
        </xdr:cNvPr>
        <xdr:cNvSpPr/>
      </xdr:nvSpPr>
      <xdr:spPr>
        <a:xfrm>
          <a:off x="2254250" y="20815300"/>
          <a:ext cx="5524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1155700</xdr:colOff>
      <xdr:row>46</xdr:row>
      <xdr:rowOff>387350</xdr:rowOff>
    </xdr:from>
    <xdr:to>
      <xdr:col>3</xdr:col>
      <xdr:colOff>1917700</xdr:colOff>
      <xdr:row>46</xdr:row>
      <xdr:rowOff>508000</xdr:rowOff>
    </xdr:to>
    <xdr:sp macro="" textlink="">
      <xdr:nvSpPr>
        <xdr:cNvPr id="60" name="Rectangle 59">
          <a:hlinkClick xmlns:r="http://schemas.openxmlformats.org/officeDocument/2006/relationships" r:id="rId15"/>
          <a:extLst>
            <a:ext uri="{FF2B5EF4-FFF2-40B4-BE49-F238E27FC236}">
              <a16:creationId xmlns:a16="http://schemas.microsoft.com/office/drawing/2014/main" id="{1AF79EA8-EDE3-41C8-BA35-7FE50A44E1E3}"/>
            </a:ext>
          </a:extLst>
        </xdr:cNvPr>
        <xdr:cNvSpPr/>
      </xdr:nvSpPr>
      <xdr:spPr>
        <a:xfrm>
          <a:off x="2933700" y="23241000"/>
          <a:ext cx="762000" cy="120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2628900</xdr:colOff>
      <xdr:row>46</xdr:row>
      <xdr:rowOff>215900</xdr:rowOff>
    </xdr:from>
    <xdr:to>
      <xdr:col>3</xdr:col>
      <xdr:colOff>3600450</xdr:colOff>
      <xdr:row>46</xdr:row>
      <xdr:rowOff>317500</xdr:rowOff>
    </xdr:to>
    <xdr:sp macro="" textlink="">
      <xdr:nvSpPr>
        <xdr:cNvPr id="62" name="Rectangle 61">
          <a:hlinkClick xmlns:r="http://schemas.openxmlformats.org/officeDocument/2006/relationships" r:id="rId16"/>
          <a:extLst>
            <a:ext uri="{FF2B5EF4-FFF2-40B4-BE49-F238E27FC236}">
              <a16:creationId xmlns:a16="http://schemas.microsoft.com/office/drawing/2014/main" id="{0D2B3884-F7DB-4936-B458-07D9493944DC}"/>
            </a:ext>
          </a:extLst>
        </xdr:cNvPr>
        <xdr:cNvSpPr/>
      </xdr:nvSpPr>
      <xdr:spPr>
        <a:xfrm>
          <a:off x="4406900" y="23069550"/>
          <a:ext cx="971550" cy="101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1955800</xdr:colOff>
      <xdr:row>46</xdr:row>
      <xdr:rowOff>222250</xdr:rowOff>
    </xdr:from>
    <xdr:to>
      <xdr:col>3</xdr:col>
      <xdr:colOff>2362200</xdr:colOff>
      <xdr:row>46</xdr:row>
      <xdr:rowOff>311150</xdr:rowOff>
    </xdr:to>
    <xdr:sp macro="" textlink="">
      <xdr:nvSpPr>
        <xdr:cNvPr id="68" name="Rectangle 67">
          <a:hlinkClick xmlns:r="http://schemas.openxmlformats.org/officeDocument/2006/relationships" r:id="rId17"/>
          <a:extLst>
            <a:ext uri="{FF2B5EF4-FFF2-40B4-BE49-F238E27FC236}">
              <a16:creationId xmlns:a16="http://schemas.microsoft.com/office/drawing/2014/main" id="{4A648EDC-35AE-4C38-99AC-BB16BB4A4297}"/>
            </a:ext>
          </a:extLst>
        </xdr:cNvPr>
        <xdr:cNvSpPr/>
      </xdr:nvSpPr>
      <xdr:spPr>
        <a:xfrm>
          <a:off x="3733800" y="23075900"/>
          <a:ext cx="406400" cy="88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9</xdr:row>
      <xdr:rowOff>76200</xdr:rowOff>
    </xdr:from>
    <xdr:to>
      <xdr:col>2</xdr:col>
      <xdr:colOff>57150</xdr:colOff>
      <xdr:row>9</xdr:row>
      <xdr:rowOff>215900</xdr:rowOff>
    </xdr:to>
    <xdr:sp macro="" textlink="">
      <xdr:nvSpPr>
        <xdr:cNvPr id="67" name="Rectangle 66">
          <a:hlinkClick xmlns:r="http://schemas.openxmlformats.org/officeDocument/2006/relationships" r:id="rId1"/>
          <a:extLst>
            <a:ext uri="{FF2B5EF4-FFF2-40B4-BE49-F238E27FC236}">
              <a16:creationId xmlns:a16="http://schemas.microsoft.com/office/drawing/2014/main" id="{3FC5D88E-4C6F-4D55-8E08-3B2BE0B17CA7}"/>
            </a:ext>
          </a:extLst>
        </xdr:cNvPr>
        <xdr:cNvSpPr/>
      </xdr:nvSpPr>
      <xdr:spPr>
        <a:xfrm>
          <a:off x="127000" y="4191000"/>
          <a:ext cx="88265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10</xdr:row>
      <xdr:rowOff>76200</xdr:rowOff>
    </xdr:from>
    <xdr:to>
      <xdr:col>2</xdr:col>
      <xdr:colOff>57150</xdr:colOff>
      <xdr:row>10</xdr:row>
      <xdr:rowOff>215900</xdr:rowOff>
    </xdr:to>
    <xdr:sp macro="" textlink="">
      <xdr:nvSpPr>
        <xdr:cNvPr id="73" name="Rectangle 72">
          <a:hlinkClick xmlns:r="http://schemas.openxmlformats.org/officeDocument/2006/relationships" r:id="rId1"/>
          <a:extLst>
            <a:ext uri="{FF2B5EF4-FFF2-40B4-BE49-F238E27FC236}">
              <a16:creationId xmlns:a16="http://schemas.microsoft.com/office/drawing/2014/main" id="{DFB92E1D-F1E4-45C8-8761-2AE513988498}"/>
            </a:ext>
          </a:extLst>
        </xdr:cNvPr>
        <xdr:cNvSpPr/>
      </xdr:nvSpPr>
      <xdr:spPr>
        <a:xfrm>
          <a:off x="127000" y="4191000"/>
          <a:ext cx="88265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11</xdr:row>
      <xdr:rowOff>76200</xdr:rowOff>
    </xdr:from>
    <xdr:to>
      <xdr:col>2</xdr:col>
      <xdr:colOff>57150</xdr:colOff>
      <xdr:row>11</xdr:row>
      <xdr:rowOff>215900</xdr:rowOff>
    </xdr:to>
    <xdr:sp macro="" textlink="">
      <xdr:nvSpPr>
        <xdr:cNvPr id="74" name="Rectangle 73">
          <a:hlinkClick xmlns:r="http://schemas.openxmlformats.org/officeDocument/2006/relationships" r:id="rId1"/>
          <a:extLst>
            <a:ext uri="{FF2B5EF4-FFF2-40B4-BE49-F238E27FC236}">
              <a16:creationId xmlns:a16="http://schemas.microsoft.com/office/drawing/2014/main" id="{38F353FE-D4AB-4EA6-95F0-ACD427146261}"/>
            </a:ext>
          </a:extLst>
        </xdr:cNvPr>
        <xdr:cNvSpPr/>
      </xdr:nvSpPr>
      <xdr:spPr>
        <a:xfrm>
          <a:off x="127000" y="4191000"/>
          <a:ext cx="88265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12</xdr:row>
      <xdr:rowOff>76200</xdr:rowOff>
    </xdr:from>
    <xdr:to>
      <xdr:col>2</xdr:col>
      <xdr:colOff>57150</xdr:colOff>
      <xdr:row>12</xdr:row>
      <xdr:rowOff>215900</xdr:rowOff>
    </xdr:to>
    <xdr:sp macro="" textlink="">
      <xdr:nvSpPr>
        <xdr:cNvPr id="75" name="Rectangle 74">
          <a:hlinkClick xmlns:r="http://schemas.openxmlformats.org/officeDocument/2006/relationships" r:id="rId1"/>
          <a:extLst>
            <a:ext uri="{FF2B5EF4-FFF2-40B4-BE49-F238E27FC236}">
              <a16:creationId xmlns:a16="http://schemas.microsoft.com/office/drawing/2014/main" id="{A2018913-FE37-46B0-9C7A-7F7E77B028AC}"/>
            </a:ext>
          </a:extLst>
        </xdr:cNvPr>
        <xdr:cNvSpPr/>
      </xdr:nvSpPr>
      <xdr:spPr>
        <a:xfrm>
          <a:off x="127000" y="4191000"/>
          <a:ext cx="88265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13</xdr:row>
      <xdr:rowOff>76200</xdr:rowOff>
    </xdr:from>
    <xdr:to>
      <xdr:col>2</xdr:col>
      <xdr:colOff>57150</xdr:colOff>
      <xdr:row>13</xdr:row>
      <xdr:rowOff>215900</xdr:rowOff>
    </xdr:to>
    <xdr:sp macro="" textlink="">
      <xdr:nvSpPr>
        <xdr:cNvPr id="76" name="Rectangle 75">
          <a:hlinkClick xmlns:r="http://schemas.openxmlformats.org/officeDocument/2006/relationships" r:id="rId1"/>
          <a:extLst>
            <a:ext uri="{FF2B5EF4-FFF2-40B4-BE49-F238E27FC236}">
              <a16:creationId xmlns:a16="http://schemas.microsoft.com/office/drawing/2014/main" id="{CDB0D764-5E54-4860-80F5-64CFAAA10771}"/>
            </a:ext>
          </a:extLst>
        </xdr:cNvPr>
        <xdr:cNvSpPr/>
      </xdr:nvSpPr>
      <xdr:spPr>
        <a:xfrm>
          <a:off x="127000" y="4191000"/>
          <a:ext cx="88265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14</xdr:row>
      <xdr:rowOff>76200</xdr:rowOff>
    </xdr:from>
    <xdr:to>
      <xdr:col>2</xdr:col>
      <xdr:colOff>57150</xdr:colOff>
      <xdr:row>14</xdr:row>
      <xdr:rowOff>215900</xdr:rowOff>
    </xdr:to>
    <xdr:sp macro="" textlink="">
      <xdr:nvSpPr>
        <xdr:cNvPr id="77" name="Rectangle 76">
          <a:hlinkClick xmlns:r="http://schemas.openxmlformats.org/officeDocument/2006/relationships" r:id="rId1"/>
          <a:extLst>
            <a:ext uri="{FF2B5EF4-FFF2-40B4-BE49-F238E27FC236}">
              <a16:creationId xmlns:a16="http://schemas.microsoft.com/office/drawing/2014/main" id="{70612A62-6C77-4659-8A61-653AFB332B62}"/>
            </a:ext>
          </a:extLst>
        </xdr:cNvPr>
        <xdr:cNvSpPr/>
      </xdr:nvSpPr>
      <xdr:spPr>
        <a:xfrm>
          <a:off x="127000" y="4191000"/>
          <a:ext cx="88265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15</xdr:row>
      <xdr:rowOff>76200</xdr:rowOff>
    </xdr:from>
    <xdr:to>
      <xdr:col>2</xdr:col>
      <xdr:colOff>57150</xdr:colOff>
      <xdr:row>15</xdr:row>
      <xdr:rowOff>215900</xdr:rowOff>
    </xdr:to>
    <xdr:sp macro="" textlink="">
      <xdr:nvSpPr>
        <xdr:cNvPr id="78" name="Rectangle 77">
          <a:hlinkClick xmlns:r="http://schemas.openxmlformats.org/officeDocument/2006/relationships" r:id="rId1"/>
          <a:extLst>
            <a:ext uri="{FF2B5EF4-FFF2-40B4-BE49-F238E27FC236}">
              <a16:creationId xmlns:a16="http://schemas.microsoft.com/office/drawing/2014/main" id="{69F1B8FF-72CA-46B1-91C8-44F6982006CA}"/>
            </a:ext>
          </a:extLst>
        </xdr:cNvPr>
        <xdr:cNvSpPr/>
      </xdr:nvSpPr>
      <xdr:spPr>
        <a:xfrm>
          <a:off x="127000" y="4191000"/>
          <a:ext cx="88265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16</xdr:row>
      <xdr:rowOff>76200</xdr:rowOff>
    </xdr:from>
    <xdr:to>
      <xdr:col>2</xdr:col>
      <xdr:colOff>57150</xdr:colOff>
      <xdr:row>16</xdr:row>
      <xdr:rowOff>215900</xdr:rowOff>
    </xdr:to>
    <xdr:sp macro="" textlink="">
      <xdr:nvSpPr>
        <xdr:cNvPr id="79" name="Rectangle 78">
          <a:hlinkClick xmlns:r="http://schemas.openxmlformats.org/officeDocument/2006/relationships" r:id="rId1"/>
          <a:extLst>
            <a:ext uri="{FF2B5EF4-FFF2-40B4-BE49-F238E27FC236}">
              <a16:creationId xmlns:a16="http://schemas.microsoft.com/office/drawing/2014/main" id="{8FC02489-06D4-4E65-A202-0C5D18F2DD57}"/>
            </a:ext>
          </a:extLst>
        </xdr:cNvPr>
        <xdr:cNvSpPr/>
      </xdr:nvSpPr>
      <xdr:spPr>
        <a:xfrm>
          <a:off x="127000" y="4191000"/>
          <a:ext cx="88265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17</xdr:row>
      <xdr:rowOff>76200</xdr:rowOff>
    </xdr:from>
    <xdr:to>
      <xdr:col>2</xdr:col>
      <xdr:colOff>57150</xdr:colOff>
      <xdr:row>17</xdr:row>
      <xdr:rowOff>215900</xdr:rowOff>
    </xdr:to>
    <xdr:sp macro="" textlink="">
      <xdr:nvSpPr>
        <xdr:cNvPr id="80" name="Rectangle 79">
          <a:hlinkClick xmlns:r="http://schemas.openxmlformats.org/officeDocument/2006/relationships" r:id="rId1"/>
          <a:extLst>
            <a:ext uri="{FF2B5EF4-FFF2-40B4-BE49-F238E27FC236}">
              <a16:creationId xmlns:a16="http://schemas.microsoft.com/office/drawing/2014/main" id="{FA1DFD69-3BE5-41B4-BAEB-6B60F9413C46}"/>
            </a:ext>
          </a:extLst>
        </xdr:cNvPr>
        <xdr:cNvSpPr/>
      </xdr:nvSpPr>
      <xdr:spPr>
        <a:xfrm>
          <a:off x="127000" y="4191000"/>
          <a:ext cx="88265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0</xdr:colOff>
      <xdr:row>18</xdr:row>
      <xdr:rowOff>76200</xdr:rowOff>
    </xdr:from>
    <xdr:to>
      <xdr:col>2</xdr:col>
      <xdr:colOff>57150</xdr:colOff>
      <xdr:row>18</xdr:row>
      <xdr:rowOff>215900</xdr:rowOff>
    </xdr:to>
    <xdr:sp macro="" textlink="">
      <xdr:nvSpPr>
        <xdr:cNvPr id="81" name="Rectangle 80">
          <a:hlinkClick xmlns:r="http://schemas.openxmlformats.org/officeDocument/2006/relationships" r:id="rId1"/>
          <a:extLst>
            <a:ext uri="{FF2B5EF4-FFF2-40B4-BE49-F238E27FC236}">
              <a16:creationId xmlns:a16="http://schemas.microsoft.com/office/drawing/2014/main" id="{90632F4C-0FB1-4A56-BCD8-57C47BC03664}"/>
            </a:ext>
          </a:extLst>
        </xdr:cNvPr>
        <xdr:cNvSpPr/>
      </xdr:nvSpPr>
      <xdr:spPr>
        <a:xfrm>
          <a:off x="127000" y="4191000"/>
          <a:ext cx="88265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1460500</xdr:colOff>
      <xdr:row>30</xdr:row>
      <xdr:rowOff>190500</xdr:rowOff>
    </xdr:from>
    <xdr:to>
      <xdr:col>3</xdr:col>
      <xdr:colOff>1873250</xdr:colOff>
      <xdr:row>30</xdr:row>
      <xdr:rowOff>355600</xdr:rowOff>
    </xdr:to>
    <xdr:sp macro="" textlink="">
      <xdr:nvSpPr>
        <xdr:cNvPr id="85" name="Rectangle 84">
          <a:hlinkClick xmlns:r="http://schemas.openxmlformats.org/officeDocument/2006/relationships" r:id="rId18"/>
          <a:extLst>
            <a:ext uri="{FF2B5EF4-FFF2-40B4-BE49-F238E27FC236}">
              <a16:creationId xmlns:a16="http://schemas.microsoft.com/office/drawing/2014/main" id="{E8BBE8E2-5DB4-4DBA-BE8B-F4D6F7E2BEF2}"/>
            </a:ext>
          </a:extLst>
        </xdr:cNvPr>
        <xdr:cNvSpPr/>
      </xdr:nvSpPr>
      <xdr:spPr>
        <a:xfrm>
          <a:off x="3238500" y="12166600"/>
          <a:ext cx="412750" cy="165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2152650</xdr:colOff>
      <xdr:row>31</xdr:row>
      <xdr:rowOff>6350</xdr:rowOff>
    </xdr:from>
    <xdr:to>
      <xdr:col>3</xdr:col>
      <xdr:colOff>2971800</xdr:colOff>
      <xdr:row>31</xdr:row>
      <xdr:rowOff>184150</xdr:rowOff>
    </xdr:to>
    <xdr:sp macro="" textlink="">
      <xdr:nvSpPr>
        <xdr:cNvPr id="86" name="Rectangle 85">
          <a:hlinkClick xmlns:r="http://schemas.openxmlformats.org/officeDocument/2006/relationships" r:id="rId12"/>
          <a:extLst>
            <a:ext uri="{FF2B5EF4-FFF2-40B4-BE49-F238E27FC236}">
              <a16:creationId xmlns:a16="http://schemas.microsoft.com/office/drawing/2014/main" id="{0C0B587C-BE6F-4A9A-A3D9-21D61DF8CD2D}"/>
            </a:ext>
          </a:extLst>
        </xdr:cNvPr>
        <xdr:cNvSpPr/>
      </xdr:nvSpPr>
      <xdr:spPr>
        <a:xfrm>
          <a:off x="3930650" y="11982450"/>
          <a:ext cx="819150"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1460500</xdr:colOff>
      <xdr:row>31</xdr:row>
      <xdr:rowOff>190500</xdr:rowOff>
    </xdr:from>
    <xdr:to>
      <xdr:col>3</xdr:col>
      <xdr:colOff>1873250</xdr:colOff>
      <xdr:row>31</xdr:row>
      <xdr:rowOff>355600</xdr:rowOff>
    </xdr:to>
    <xdr:sp macro="" textlink="">
      <xdr:nvSpPr>
        <xdr:cNvPr id="87" name="Rectangle 86">
          <a:hlinkClick xmlns:r="http://schemas.openxmlformats.org/officeDocument/2006/relationships" r:id="rId18"/>
          <a:extLst>
            <a:ext uri="{FF2B5EF4-FFF2-40B4-BE49-F238E27FC236}">
              <a16:creationId xmlns:a16="http://schemas.microsoft.com/office/drawing/2014/main" id="{BE631E1E-4E9E-40D0-A598-247D8FFE4AA3}"/>
            </a:ext>
          </a:extLst>
        </xdr:cNvPr>
        <xdr:cNvSpPr/>
      </xdr:nvSpPr>
      <xdr:spPr>
        <a:xfrm>
          <a:off x="3238500" y="12166600"/>
          <a:ext cx="412750" cy="165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1460500</xdr:colOff>
      <xdr:row>32</xdr:row>
      <xdr:rowOff>190500</xdr:rowOff>
    </xdr:from>
    <xdr:to>
      <xdr:col>3</xdr:col>
      <xdr:colOff>1873250</xdr:colOff>
      <xdr:row>32</xdr:row>
      <xdr:rowOff>355600</xdr:rowOff>
    </xdr:to>
    <xdr:sp macro="" textlink="">
      <xdr:nvSpPr>
        <xdr:cNvPr id="89" name="Rectangle 88">
          <a:hlinkClick xmlns:r="http://schemas.openxmlformats.org/officeDocument/2006/relationships" r:id="rId18"/>
          <a:extLst>
            <a:ext uri="{FF2B5EF4-FFF2-40B4-BE49-F238E27FC236}">
              <a16:creationId xmlns:a16="http://schemas.microsoft.com/office/drawing/2014/main" id="{12A76207-EC97-4087-8265-35774A513628}"/>
            </a:ext>
          </a:extLst>
        </xdr:cNvPr>
        <xdr:cNvSpPr/>
      </xdr:nvSpPr>
      <xdr:spPr>
        <a:xfrm>
          <a:off x="3238500" y="12166600"/>
          <a:ext cx="412750" cy="165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2152650</xdr:colOff>
      <xdr:row>34</xdr:row>
      <xdr:rowOff>6350</xdr:rowOff>
    </xdr:from>
    <xdr:to>
      <xdr:col>3</xdr:col>
      <xdr:colOff>2971800</xdr:colOff>
      <xdr:row>34</xdr:row>
      <xdr:rowOff>184150</xdr:rowOff>
    </xdr:to>
    <xdr:sp macro="" textlink="">
      <xdr:nvSpPr>
        <xdr:cNvPr id="92" name="Rectangle 91">
          <a:hlinkClick xmlns:r="http://schemas.openxmlformats.org/officeDocument/2006/relationships" r:id="rId12"/>
          <a:extLst>
            <a:ext uri="{FF2B5EF4-FFF2-40B4-BE49-F238E27FC236}">
              <a16:creationId xmlns:a16="http://schemas.microsoft.com/office/drawing/2014/main" id="{106EA0AA-DFE7-4556-AFAD-5D3C2341A3BF}"/>
            </a:ext>
          </a:extLst>
        </xdr:cNvPr>
        <xdr:cNvSpPr/>
      </xdr:nvSpPr>
      <xdr:spPr>
        <a:xfrm>
          <a:off x="3930650" y="11982450"/>
          <a:ext cx="819150"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1460500</xdr:colOff>
      <xdr:row>34</xdr:row>
      <xdr:rowOff>190500</xdr:rowOff>
    </xdr:from>
    <xdr:to>
      <xdr:col>3</xdr:col>
      <xdr:colOff>1873250</xdr:colOff>
      <xdr:row>34</xdr:row>
      <xdr:rowOff>355600</xdr:rowOff>
    </xdr:to>
    <xdr:sp macro="" textlink="">
      <xdr:nvSpPr>
        <xdr:cNvPr id="93" name="Rectangle 92">
          <a:hlinkClick xmlns:r="http://schemas.openxmlformats.org/officeDocument/2006/relationships" r:id="rId18"/>
          <a:extLst>
            <a:ext uri="{FF2B5EF4-FFF2-40B4-BE49-F238E27FC236}">
              <a16:creationId xmlns:a16="http://schemas.microsoft.com/office/drawing/2014/main" id="{77DE0C1E-9D04-45C9-89A0-2CC2BB0C8BE2}"/>
            </a:ext>
          </a:extLst>
        </xdr:cNvPr>
        <xdr:cNvSpPr/>
      </xdr:nvSpPr>
      <xdr:spPr>
        <a:xfrm>
          <a:off x="3238500" y="12166600"/>
          <a:ext cx="412750" cy="165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666750</xdr:colOff>
      <xdr:row>46</xdr:row>
      <xdr:rowOff>171450</xdr:rowOff>
    </xdr:from>
    <xdr:to>
      <xdr:col>3</xdr:col>
      <xdr:colOff>1200150</xdr:colOff>
      <xdr:row>46</xdr:row>
      <xdr:rowOff>355600</xdr:rowOff>
    </xdr:to>
    <xdr:sp macro="" textlink="">
      <xdr:nvSpPr>
        <xdr:cNvPr id="94" name="Rectangle 93">
          <a:hlinkClick xmlns:r="http://schemas.openxmlformats.org/officeDocument/2006/relationships" r:id="rId7"/>
          <a:extLst>
            <a:ext uri="{FF2B5EF4-FFF2-40B4-BE49-F238E27FC236}">
              <a16:creationId xmlns:a16="http://schemas.microsoft.com/office/drawing/2014/main" id="{82C29A4D-A58C-4993-A502-85CBCAA5EFCF}"/>
            </a:ext>
          </a:extLst>
        </xdr:cNvPr>
        <xdr:cNvSpPr/>
      </xdr:nvSpPr>
      <xdr:spPr>
        <a:xfrm>
          <a:off x="2444750" y="21945600"/>
          <a:ext cx="533400" cy="184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2438400</xdr:colOff>
      <xdr:row>46</xdr:row>
      <xdr:rowOff>514350</xdr:rowOff>
    </xdr:from>
    <xdr:to>
      <xdr:col>3</xdr:col>
      <xdr:colOff>3340100</xdr:colOff>
      <xdr:row>46</xdr:row>
      <xdr:rowOff>692150</xdr:rowOff>
    </xdr:to>
    <xdr:sp macro="" textlink="">
      <xdr:nvSpPr>
        <xdr:cNvPr id="95" name="Rectangle 94">
          <a:hlinkClick xmlns:r="http://schemas.openxmlformats.org/officeDocument/2006/relationships" r:id="rId13"/>
          <a:extLst>
            <a:ext uri="{FF2B5EF4-FFF2-40B4-BE49-F238E27FC236}">
              <a16:creationId xmlns:a16="http://schemas.microsoft.com/office/drawing/2014/main" id="{EB9C5C07-A829-41D5-B5CC-034E0CD9BA08}"/>
            </a:ext>
          </a:extLst>
        </xdr:cNvPr>
        <xdr:cNvSpPr/>
      </xdr:nvSpPr>
      <xdr:spPr>
        <a:xfrm>
          <a:off x="4216400" y="22288500"/>
          <a:ext cx="901700"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666750</xdr:colOff>
      <xdr:row>47</xdr:row>
      <xdr:rowOff>171450</xdr:rowOff>
    </xdr:from>
    <xdr:to>
      <xdr:col>3</xdr:col>
      <xdr:colOff>1200150</xdr:colOff>
      <xdr:row>47</xdr:row>
      <xdr:rowOff>355600</xdr:rowOff>
    </xdr:to>
    <xdr:sp macro="" textlink="">
      <xdr:nvSpPr>
        <xdr:cNvPr id="96" name="Rectangle 95">
          <a:hlinkClick xmlns:r="http://schemas.openxmlformats.org/officeDocument/2006/relationships" r:id="rId7"/>
          <a:extLst>
            <a:ext uri="{FF2B5EF4-FFF2-40B4-BE49-F238E27FC236}">
              <a16:creationId xmlns:a16="http://schemas.microsoft.com/office/drawing/2014/main" id="{8CA6F7DE-3200-4450-874A-606C3E03CA08}"/>
            </a:ext>
          </a:extLst>
        </xdr:cNvPr>
        <xdr:cNvSpPr/>
      </xdr:nvSpPr>
      <xdr:spPr>
        <a:xfrm>
          <a:off x="2444750" y="21945600"/>
          <a:ext cx="533400" cy="184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2438400</xdr:colOff>
      <xdr:row>47</xdr:row>
      <xdr:rowOff>514350</xdr:rowOff>
    </xdr:from>
    <xdr:to>
      <xdr:col>3</xdr:col>
      <xdr:colOff>3340100</xdr:colOff>
      <xdr:row>47</xdr:row>
      <xdr:rowOff>692150</xdr:rowOff>
    </xdr:to>
    <xdr:sp macro="" textlink="">
      <xdr:nvSpPr>
        <xdr:cNvPr id="97" name="Rectangle 96">
          <a:hlinkClick xmlns:r="http://schemas.openxmlformats.org/officeDocument/2006/relationships" r:id="rId13"/>
          <a:extLst>
            <a:ext uri="{FF2B5EF4-FFF2-40B4-BE49-F238E27FC236}">
              <a16:creationId xmlns:a16="http://schemas.microsoft.com/office/drawing/2014/main" id="{A0F2198C-7EFA-443C-8D7E-D09AD3B0CFE7}"/>
            </a:ext>
          </a:extLst>
        </xdr:cNvPr>
        <xdr:cNvSpPr/>
      </xdr:nvSpPr>
      <xdr:spPr>
        <a:xfrm>
          <a:off x="4216400" y="22288500"/>
          <a:ext cx="901700"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1</xdr:col>
      <xdr:colOff>120650</xdr:colOff>
      <xdr:row>1</xdr:row>
      <xdr:rowOff>68250</xdr:rowOff>
    </xdr:from>
    <xdr:to>
      <xdr:col>2</xdr:col>
      <xdr:colOff>785742</xdr:colOff>
      <xdr:row>1</xdr:row>
      <xdr:rowOff>491578</xdr:rowOff>
    </xdr:to>
    <xdr:pic>
      <xdr:nvPicPr>
        <xdr:cNvPr id="61" name="Picture 60">
          <a:extLst>
            <a:ext uri="{FF2B5EF4-FFF2-40B4-BE49-F238E27FC236}">
              <a16:creationId xmlns:a16="http://schemas.microsoft.com/office/drawing/2014/main" id="{2C2B2352-A28F-4856-B75E-E95A29949E20}"/>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tretch>
          <a:fillRect/>
        </a:stretch>
      </xdr:blipFill>
      <xdr:spPr>
        <a:xfrm>
          <a:off x="247650" y="188900"/>
          <a:ext cx="1490592" cy="4233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495300</xdr:colOff>
      <xdr:row>45</xdr:row>
      <xdr:rowOff>2139950</xdr:rowOff>
    </xdr:from>
    <xdr:to>
      <xdr:col>2</xdr:col>
      <xdr:colOff>990600</xdr:colOff>
      <xdr:row>45</xdr:row>
      <xdr:rowOff>2292350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853F9A3B-7E8C-49E6-9386-0346C8E266CB}"/>
            </a:ext>
          </a:extLst>
        </xdr:cNvPr>
        <xdr:cNvSpPr/>
      </xdr:nvSpPr>
      <xdr:spPr>
        <a:xfrm>
          <a:off x="3975100" y="50673000"/>
          <a:ext cx="495300" cy="152400"/>
        </a:xfrm>
        <a:prstGeom prst="rect">
          <a:avLst/>
        </a:prstGeom>
        <a:solidFill>
          <a:sysClr val="window" lastClr="FFFFFF">
            <a:alpha val="0"/>
          </a:sys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488950</xdr:colOff>
      <xdr:row>34</xdr:row>
      <xdr:rowOff>463550</xdr:rowOff>
    </xdr:from>
    <xdr:to>
      <xdr:col>2</xdr:col>
      <xdr:colOff>984250</xdr:colOff>
      <xdr:row>34</xdr:row>
      <xdr:rowOff>615950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1A8B295A-87BD-4462-899F-E3AE0CC3E1C7}"/>
            </a:ext>
          </a:extLst>
        </xdr:cNvPr>
        <xdr:cNvSpPr/>
      </xdr:nvSpPr>
      <xdr:spPr>
        <a:xfrm>
          <a:off x="3968750" y="32893000"/>
          <a:ext cx="495300" cy="152400"/>
        </a:xfrm>
        <a:prstGeom prst="rect">
          <a:avLst/>
        </a:prstGeom>
        <a:solidFill>
          <a:sysClr val="window" lastClr="FFFFFF">
            <a:alpha val="0"/>
          </a:sys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495300</xdr:colOff>
      <xdr:row>45</xdr:row>
      <xdr:rowOff>2114550</xdr:rowOff>
    </xdr:from>
    <xdr:to>
      <xdr:col>2</xdr:col>
      <xdr:colOff>990600</xdr:colOff>
      <xdr:row>45</xdr:row>
      <xdr:rowOff>2266950</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550C71C2-1DD4-4BD1-9733-EB04DEB9298A}"/>
            </a:ext>
          </a:extLst>
        </xdr:cNvPr>
        <xdr:cNvSpPr/>
      </xdr:nvSpPr>
      <xdr:spPr>
        <a:xfrm>
          <a:off x="3975100" y="46069250"/>
          <a:ext cx="495300" cy="152400"/>
        </a:xfrm>
        <a:prstGeom prst="rect">
          <a:avLst/>
        </a:prstGeom>
        <a:solidFill>
          <a:sysClr val="window" lastClr="FFFFFF">
            <a:alpha val="0"/>
          </a:sys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488950</xdr:colOff>
      <xdr:row>7</xdr:row>
      <xdr:rowOff>1758950</xdr:rowOff>
    </xdr:from>
    <xdr:to>
      <xdr:col>2</xdr:col>
      <xdr:colOff>984250</xdr:colOff>
      <xdr:row>7</xdr:row>
      <xdr:rowOff>1911350</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4E7CC7DC-CE16-41F0-AB85-A37C7367D49B}"/>
            </a:ext>
          </a:extLst>
        </xdr:cNvPr>
        <xdr:cNvSpPr/>
      </xdr:nvSpPr>
      <xdr:spPr>
        <a:xfrm>
          <a:off x="3968750" y="44354750"/>
          <a:ext cx="495300" cy="152400"/>
        </a:xfrm>
        <a:prstGeom prst="rect">
          <a:avLst/>
        </a:prstGeom>
        <a:solidFill>
          <a:sysClr val="window" lastClr="FFFFFF">
            <a:alpha val="0"/>
          </a:sys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14</xdr:row>
      <xdr:rowOff>1155700</xdr:rowOff>
    </xdr:from>
    <xdr:to>
      <xdr:col>2</xdr:col>
      <xdr:colOff>1162050</xdr:colOff>
      <xdr:row>14</xdr:row>
      <xdr:rowOff>1314450</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81DED4CA-B300-452D-A617-8EA1C564A3A4}"/>
            </a:ext>
          </a:extLst>
        </xdr:cNvPr>
        <xdr:cNvSpPr/>
      </xdr:nvSpPr>
      <xdr:spPr>
        <a:xfrm>
          <a:off x="4254500" y="12915900"/>
          <a:ext cx="387350" cy="158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3276600</xdr:colOff>
      <xdr:row>8</xdr:row>
      <xdr:rowOff>1003300</xdr:rowOff>
    </xdr:from>
    <xdr:to>
      <xdr:col>2</xdr:col>
      <xdr:colOff>4006850</xdr:colOff>
      <xdr:row>8</xdr:row>
      <xdr:rowOff>1117600</xdr:rowOff>
    </xdr:to>
    <xdr:sp macro="" textlink="">
      <xdr:nvSpPr>
        <xdr:cNvPr id="11" name="Rectangle 10">
          <a:hlinkClick xmlns:r="http://schemas.openxmlformats.org/officeDocument/2006/relationships" r:id="rId4"/>
          <a:extLst>
            <a:ext uri="{FF2B5EF4-FFF2-40B4-BE49-F238E27FC236}">
              <a16:creationId xmlns:a16="http://schemas.microsoft.com/office/drawing/2014/main" id="{E47E96F3-06BC-47BD-85E7-D86F4E5E42B8}"/>
            </a:ext>
          </a:extLst>
        </xdr:cNvPr>
        <xdr:cNvSpPr/>
      </xdr:nvSpPr>
      <xdr:spPr>
        <a:xfrm>
          <a:off x="6756400" y="6559550"/>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31</xdr:row>
      <xdr:rowOff>996950</xdr:rowOff>
    </xdr:from>
    <xdr:to>
      <xdr:col>2</xdr:col>
      <xdr:colOff>1574800</xdr:colOff>
      <xdr:row>31</xdr:row>
      <xdr:rowOff>1111250</xdr:rowOff>
    </xdr:to>
    <xdr:sp macro="" textlink="">
      <xdr:nvSpPr>
        <xdr:cNvPr id="13" name="Rectangle 12">
          <a:hlinkClick xmlns:r="http://schemas.openxmlformats.org/officeDocument/2006/relationships" r:id="rId4"/>
          <a:extLst>
            <a:ext uri="{FF2B5EF4-FFF2-40B4-BE49-F238E27FC236}">
              <a16:creationId xmlns:a16="http://schemas.microsoft.com/office/drawing/2014/main" id="{CAE307A9-1A13-4548-938D-EB48B6BBF014}"/>
            </a:ext>
          </a:extLst>
        </xdr:cNvPr>
        <xdr:cNvSpPr/>
      </xdr:nvSpPr>
      <xdr:spPr>
        <a:xfrm>
          <a:off x="4324350" y="33102550"/>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2019300</xdr:colOff>
      <xdr:row>7</xdr:row>
      <xdr:rowOff>831850</xdr:rowOff>
    </xdr:from>
    <xdr:to>
      <xdr:col>2</xdr:col>
      <xdr:colOff>3060700</xdr:colOff>
      <xdr:row>7</xdr:row>
      <xdr:rowOff>914400</xdr:rowOff>
    </xdr:to>
    <xdr:sp macro="" textlink="">
      <xdr:nvSpPr>
        <xdr:cNvPr id="15" name="Rectangle 14">
          <a:hlinkClick xmlns:r="http://schemas.openxmlformats.org/officeDocument/2006/relationships" r:id="rId5"/>
          <a:extLst>
            <a:ext uri="{FF2B5EF4-FFF2-40B4-BE49-F238E27FC236}">
              <a16:creationId xmlns:a16="http://schemas.microsoft.com/office/drawing/2014/main" id="{65A668FF-7CEC-4492-A824-A87805A00C3E}"/>
            </a:ext>
          </a:extLst>
        </xdr:cNvPr>
        <xdr:cNvSpPr/>
      </xdr:nvSpPr>
      <xdr:spPr>
        <a:xfrm>
          <a:off x="5499100" y="4349750"/>
          <a:ext cx="1041400" cy="82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14</xdr:row>
      <xdr:rowOff>1187450</xdr:rowOff>
    </xdr:from>
    <xdr:to>
      <xdr:col>2</xdr:col>
      <xdr:colOff>1720850</xdr:colOff>
      <xdr:row>14</xdr:row>
      <xdr:rowOff>1339850</xdr:rowOff>
    </xdr:to>
    <xdr:sp macro="" textlink="">
      <xdr:nvSpPr>
        <xdr:cNvPr id="22" name="Rectangle 21">
          <a:hlinkClick xmlns:r="http://schemas.openxmlformats.org/officeDocument/2006/relationships" r:id="rId6"/>
          <a:extLst>
            <a:ext uri="{FF2B5EF4-FFF2-40B4-BE49-F238E27FC236}">
              <a16:creationId xmlns:a16="http://schemas.microsoft.com/office/drawing/2014/main" id="{4CAC765F-0077-4626-9043-AD19A606EA8F}"/>
            </a:ext>
          </a:extLst>
        </xdr:cNvPr>
        <xdr:cNvSpPr/>
      </xdr:nvSpPr>
      <xdr:spPr>
        <a:xfrm>
          <a:off x="4813300" y="12947650"/>
          <a:ext cx="3873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2679700</xdr:colOff>
      <xdr:row>14</xdr:row>
      <xdr:rowOff>2330450</xdr:rowOff>
    </xdr:from>
    <xdr:to>
      <xdr:col>2</xdr:col>
      <xdr:colOff>3644900</xdr:colOff>
      <xdr:row>14</xdr:row>
      <xdr:rowOff>2495550</xdr:rowOff>
    </xdr:to>
    <xdr:sp macro="" textlink="">
      <xdr:nvSpPr>
        <xdr:cNvPr id="25" name="Rectangle 24">
          <a:hlinkClick xmlns:r="http://schemas.openxmlformats.org/officeDocument/2006/relationships" r:id="rId7"/>
          <a:extLst>
            <a:ext uri="{FF2B5EF4-FFF2-40B4-BE49-F238E27FC236}">
              <a16:creationId xmlns:a16="http://schemas.microsoft.com/office/drawing/2014/main" id="{35796513-22CF-4582-9121-1ED886371C4D}"/>
            </a:ext>
          </a:extLst>
        </xdr:cNvPr>
        <xdr:cNvSpPr/>
      </xdr:nvSpPr>
      <xdr:spPr>
        <a:xfrm>
          <a:off x="6159500" y="14090650"/>
          <a:ext cx="965200" cy="165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114300</xdr:colOff>
      <xdr:row>19</xdr:row>
      <xdr:rowOff>1377950</xdr:rowOff>
    </xdr:from>
    <xdr:to>
      <xdr:col>2</xdr:col>
      <xdr:colOff>381000</xdr:colOff>
      <xdr:row>19</xdr:row>
      <xdr:rowOff>1504950</xdr:rowOff>
    </xdr:to>
    <xdr:sp macro="" textlink="">
      <xdr:nvSpPr>
        <xdr:cNvPr id="27" name="Rectangle 26">
          <a:hlinkClick xmlns:r="http://schemas.openxmlformats.org/officeDocument/2006/relationships" r:id="rId7"/>
          <a:extLst>
            <a:ext uri="{FF2B5EF4-FFF2-40B4-BE49-F238E27FC236}">
              <a16:creationId xmlns:a16="http://schemas.microsoft.com/office/drawing/2014/main" id="{94E89C24-7B83-48F8-8149-BE884C6F0A0F}"/>
            </a:ext>
          </a:extLst>
        </xdr:cNvPr>
        <xdr:cNvSpPr/>
      </xdr:nvSpPr>
      <xdr:spPr>
        <a:xfrm>
          <a:off x="3594100" y="20942300"/>
          <a:ext cx="26670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1289050</xdr:colOff>
      <xdr:row>7</xdr:row>
      <xdr:rowOff>825500</xdr:rowOff>
    </xdr:from>
    <xdr:to>
      <xdr:col>2</xdr:col>
      <xdr:colOff>1695450</xdr:colOff>
      <xdr:row>7</xdr:row>
      <xdr:rowOff>914400</xdr:rowOff>
    </xdr:to>
    <xdr:sp macro="" textlink="">
      <xdr:nvSpPr>
        <xdr:cNvPr id="30" name="Rectangle 29">
          <a:hlinkClick xmlns:r="http://schemas.openxmlformats.org/officeDocument/2006/relationships" r:id="rId8"/>
          <a:extLst>
            <a:ext uri="{FF2B5EF4-FFF2-40B4-BE49-F238E27FC236}">
              <a16:creationId xmlns:a16="http://schemas.microsoft.com/office/drawing/2014/main" id="{0CC41056-8D34-4650-9236-EDA7E898DC05}"/>
            </a:ext>
          </a:extLst>
        </xdr:cNvPr>
        <xdr:cNvSpPr/>
      </xdr:nvSpPr>
      <xdr:spPr>
        <a:xfrm>
          <a:off x="4768850" y="4343400"/>
          <a:ext cx="406400" cy="88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xdr:colOff>
      <xdr:row>8</xdr:row>
      <xdr:rowOff>1009650</xdr:rowOff>
    </xdr:from>
    <xdr:to>
      <xdr:col>2</xdr:col>
      <xdr:colOff>539750</xdr:colOff>
      <xdr:row>8</xdr:row>
      <xdr:rowOff>1098550</xdr:rowOff>
    </xdr:to>
    <xdr:sp macro="" textlink="">
      <xdr:nvSpPr>
        <xdr:cNvPr id="31" name="Rectangle 30">
          <a:hlinkClick xmlns:r="http://schemas.openxmlformats.org/officeDocument/2006/relationships" r:id="rId8"/>
          <a:extLst>
            <a:ext uri="{FF2B5EF4-FFF2-40B4-BE49-F238E27FC236}">
              <a16:creationId xmlns:a16="http://schemas.microsoft.com/office/drawing/2014/main" id="{9DF3A250-2695-4E9E-B460-784B1AAE33C2}"/>
            </a:ext>
          </a:extLst>
        </xdr:cNvPr>
        <xdr:cNvSpPr/>
      </xdr:nvSpPr>
      <xdr:spPr>
        <a:xfrm>
          <a:off x="3613150" y="6565900"/>
          <a:ext cx="406400" cy="88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15</xdr:row>
      <xdr:rowOff>1155700</xdr:rowOff>
    </xdr:from>
    <xdr:to>
      <xdr:col>2</xdr:col>
      <xdr:colOff>1162050</xdr:colOff>
      <xdr:row>15</xdr:row>
      <xdr:rowOff>1314450</xdr:rowOff>
    </xdr:to>
    <xdr:sp macro="" textlink="">
      <xdr:nvSpPr>
        <xdr:cNvPr id="35" name="Rectangle 34">
          <a:hlinkClick xmlns:r="http://schemas.openxmlformats.org/officeDocument/2006/relationships" r:id="rId3"/>
          <a:extLst>
            <a:ext uri="{FF2B5EF4-FFF2-40B4-BE49-F238E27FC236}">
              <a16:creationId xmlns:a16="http://schemas.microsoft.com/office/drawing/2014/main" id="{4D275CB6-AB38-46F0-87A8-83A44884A01B}"/>
            </a:ext>
          </a:extLst>
        </xdr:cNvPr>
        <xdr:cNvSpPr/>
      </xdr:nvSpPr>
      <xdr:spPr>
        <a:xfrm>
          <a:off x="4249057" y="12921343"/>
          <a:ext cx="387350" cy="158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15</xdr:row>
      <xdr:rowOff>1187450</xdr:rowOff>
    </xdr:from>
    <xdr:to>
      <xdr:col>2</xdr:col>
      <xdr:colOff>1720850</xdr:colOff>
      <xdr:row>15</xdr:row>
      <xdr:rowOff>1339850</xdr:rowOff>
    </xdr:to>
    <xdr:sp macro="" textlink="">
      <xdr:nvSpPr>
        <xdr:cNvPr id="36" name="Rectangle 35">
          <a:hlinkClick xmlns:r="http://schemas.openxmlformats.org/officeDocument/2006/relationships" r:id="rId6"/>
          <a:extLst>
            <a:ext uri="{FF2B5EF4-FFF2-40B4-BE49-F238E27FC236}">
              <a16:creationId xmlns:a16="http://schemas.microsoft.com/office/drawing/2014/main" id="{D1F93271-B47B-4C49-B0E8-47972984F6D7}"/>
            </a:ext>
          </a:extLst>
        </xdr:cNvPr>
        <xdr:cNvSpPr/>
      </xdr:nvSpPr>
      <xdr:spPr>
        <a:xfrm>
          <a:off x="4807857" y="12953093"/>
          <a:ext cx="3873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2679700</xdr:colOff>
      <xdr:row>15</xdr:row>
      <xdr:rowOff>2330450</xdr:rowOff>
    </xdr:from>
    <xdr:to>
      <xdr:col>2</xdr:col>
      <xdr:colOff>3644900</xdr:colOff>
      <xdr:row>15</xdr:row>
      <xdr:rowOff>2495550</xdr:rowOff>
    </xdr:to>
    <xdr:sp macro="" textlink="">
      <xdr:nvSpPr>
        <xdr:cNvPr id="37" name="Rectangle 36">
          <a:hlinkClick xmlns:r="http://schemas.openxmlformats.org/officeDocument/2006/relationships" r:id="rId7"/>
          <a:extLst>
            <a:ext uri="{FF2B5EF4-FFF2-40B4-BE49-F238E27FC236}">
              <a16:creationId xmlns:a16="http://schemas.microsoft.com/office/drawing/2014/main" id="{786BBA64-30E7-404C-BBBB-A038F06E41C8}"/>
            </a:ext>
          </a:extLst>
        </xdr:cNvPr>
        <xdr:cNvSpPr/>
      </xdr:nvSpPr>
      <xdr:spPr>
        <a:xfrm>
          <a:off x="6154057" y="14096093"/>
          <a:ext cx="965200" cy="165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16</xdr:row>
      <xdr:rowOff>1155700</xdr:rowOff>
    </xdr:from>
    <xdr:to>
      <xdr:col>2</xdr:col>
      <xdr:colOff>1162050</xdr:colOff>
      <xdr:row>16</xdr:row>
      <xdr:rowOff>1314450</xdr:rowOff>
    </xdr:to>
    <xdr:sp macro="" textlink="">
      <xdr:nvSpPr>
        <xdr:cNvPr id="38" name="Rectangle 37">
          <a:hlinkClick xmlns:r="http://schemas.openxmlformats.org/officeDocument/2006/relationships" r:id="rId3"/>
          <a:extLst>
            <a:ext uri="{FF2B5EF4-FFF2-40B4-BE49-F238E27FC236}">
              <a16:creationId xmlns:a16="http://schemas.microsoft.com/office/drawing/2014/main" id="{BC0CBA6D-9DDE-4520-9705-69BB7ABDF864}"/>
            </a:ext>
          </a:extLst>
        </xdr:cNvPr>
        <xdr:cNvSpPr/>
      </xdr:nvSpPr>
      <xdr:spPr>
        <a:xfrm>
          <a:off x="4249057" y="17369971"/>
          <a:ext cx="3873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16</xdr:row>
      <xdr:rowOff>1187450</xdr:rowOff>
    </xdr:from>
    <xdr:to>
      <xdr:col>2</xdr:col>
      <xdr:colOff>1720850</xdr:colOff>
      <xdr:row>16</xdr:row>
      <xdr:rowOff>1339850</xdr:rowOff>
    </xdr:to>
    <xdr:sp macro="" textlink="">
      <xdr:nvSpPr>
        <xdr:cNvPr id="39" name="Rectangle 38">
          <a:hlinkClick xmlns:r="http://schemas.openxmlformats.org/officeDocument/2006/relationships" r:id="rId6"/>
          <a:extLst>
            <a:ext uri="{FF2B5EF4-FFF2-40B4-BE49-F238E27FC236}">
              <a16:creationId xmlns:a16="http://schemas.microsoft.com/office/drawing/2014/main" id="{B96B8B51-46FE-4B75-BFEE-B6F645184F2D}"/>
            </a:ext>
          </a:extLst>
        </xdr:cNvPr>
        <xdr:cNvSpPr/>
      </xdr:nvSpPr>
      <xdr:spPr>
        <a:xfrm>
          <a:off x="4807857" y="17369971"/>
          <a:ext cx="3873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2679700</xdr:colOff>
      <xdr:row>16</xdr:row>
      <xdr:rowOff>2330450</xdr:rowOff>
    </xdr:from>
    <xdr:to>
      <xdr:col>2</xdr:col>
      <xdr:colOff>3644900</xdr:colOff>
      <xdr:row>16</xdr:row>
      <xdr:rowOff>2495550</xdr:rowOff>
    </xdr:to>
    <xdr:sp macro="" textlink="">
      <xdr:nvSpPr>
        <xdr:cNvPr id="40" name="Rectangle 39">
          <a:hlinkClick xmlns:r="http://schemas.openxmlformats.org/officeDocument/2006/relationships" r:id="rId7"/>
          <a:extLst>
            <a:ext uri="{FF2B5EF4-FFF2-40B4-BE49-F238E27FC236}">
              <a16:creationId xmlns:a16="http://schemas.microsoft.com/office/drawing/2014/main" id="{8838514F-DD2A-4359-9B3B-D35EC9CEB4E4}"/>
            </a:ext>
          </a:extLst>
        </xdr:cNvPr>
        <xdr:cNvSpPr/>
      </xdr:nvSpPr>
      <xdr:spPr>
        <a:xfrm>
          <a:off x="6154057" y="17369971"/>
          <a:ext cx="9652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17</xdr:row>
      <xdr:rowOff>1155700</xdr:rowOff>
    </xdr:from>
    <xdr:to>
      <xdr:col>2</xdr:col>
      <xdr:colOff>1162050</xdr:colOff>
      <xdr:row>17</xdr:row>
      <xdr:rowOff>1314450</xdr:rowOff>
    </xdr:to>
    <xdr:sp macro="" textlink="">
      <xdr:nvSpPr>
        <xdr:cNvPr id="41" name="Rectangle 40">
          <a:hlinkClick xmlns:r="http://schemas.openxmlformats.org/officeDocument/2006/relationships" r:id="rId3"/>
          <a:extLst>
            <a:ext uri="{FF2B5EF4-FFF2-40B4-BE49-F238E27FC236}">
              <a16:creationId xmlns:a16="http://schemas.microsoft.com/office/drawing/2014/main" id="{F1804FAF-D53F-448C-AB69-81D681CD5E93}"/>
            </a:ext>
          </a:extLst>
        </xdr:cNvPr>
        <xdr:cNvSpPr/>
      </xdr:nvSpPr>
      <xdr:spPr>
        <a:xfrm>
          <a:off x="4249057" y="17369971"/>
          <a:ext cx="3873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17</xdr:row>
      <xdr:rowOff>1187450</xdr:rowOff>
    </xdr:from>
    <xdr:to>
      <xdr:col>2</xdr:col>
      <xdr:colOff>1720850</xdr:colOff>
      <xdr:row>17</xdr:row>
      <xdr:rowOff>1339850</xdr:rowOff>
    </xdr:to>
    <xdr:sp macro="" textlink="">
      <xdr:nvSpPr>
        <xdr:cNvPr id="42" name="Rectangle 41">
          <a:hlinkClick xmlns:r="http://schemas.openxmlformats.org/officeDocument/2006/relationships" r:id="rId6"/>
          <a:extLst>
            <a:ext uri="{FF2B5EF4-FFF2-40B4-BE49-F238E27FC236}">
              <a16:creationId xmlns:a16="http://schemas.microsoft.com/office/drawing/2014/main" id="{E43B1B17-DEF6-4697-B4CA-AF70214E792C}"/>
            </a:ext>
          </a:extLst>
        </xdr:cNvPr>
        <xdr:cNvSpPr/>
      </xdr:nvSpPr>
      <xdr:spPr>
        <a:xfrm>
          <a:off x="4807857" y="17369971"/>
          <a:ext cx="3873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2679700</xdr:colOff>
      <xdr:row>17</xdr:row>
      <xdr:rowOff>2330450</xdr:rowOff>
    </xdr:from>
    <xdr:to>
      <xdr:col>2</xdr:col>
      <xdr:colOff>3644900</xdr:colOff>
      <xdr:row>17</xdr:row>
      <xdr:rowOff>2495550</xdr:rowOff>
    </xdr:to>
    <xdr:sp macro="" textlink="">
      <xdr:nvSpPr>
        <xdr:cNvPr id="43" name="Rectangle 42">
          <a:hlinkClick xmlns:r="http://schemas.openxmlformats.org/officeDocument/2006/relationships" r:id="rId7"/>
          <a:extLst>
            <a:ext uri="{FF2B5EF4-FFF2-40B4-BE49-F238E27FC236}">
              <a16:creationId xmlns:a16="http://schemas.microsoft.com/office/drawing/2014/main" id="{9EEC3646-27DD-4E70-818B-B4825E5F9273}"/>
            </a:ext>
          </a:extLst>
        </xdr:cNvPr>
        <xdr:cNvSpPr/>
      </xdr:nvSpPr>
      <xdr:spPr>
        <a:xfrm>
          <a:off x="6154057" y="17369971"/>
          <a:ext cx="9652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18</xdr:row>
      <xdr:rowOff>1155700</xdr:rowOff>
    </xdr:from>
    <xdr:to>
      <xdr:col>2</xdr:col>
      <xdr:colOff>1162050</xdr:colOff>
      <xdr:row>18</xdr:row>
      <xdr:rowOff>1314450</xdr:rowOff>
    </xdr:to>
    <xdr:sp macro="" textlink="">
      <xdr:nvSpPr>
        <xdr:cNvPr id="44" name="Rectangle 43">
          <a:hlinkClick xmlns:r="http://schemas.openxmlformats.org/officeDocument/2006/relationships" r:id="rId3"/>
          <a:extLst>
            <a:ext uri="{FF2B5EF4-FFF2-40B4-BE49-F238E27FC236}">
              <a16:creationId xmlns:a16="http://schemas.microsoft.com/office/drawing/2014/main" id="{E5EE0D53-6B6B-4C78-95A2-F6BD3274C76E}"/>
            </a:ext>
          </a:extLst>
        </xdr:cNvPr>
        <xdr:cNvSpPr/>
      </xdr:nvSpPr>
      <xdr:spPr>
        <a:xfrm>
          <a:off x="4249057" y="17369971"/>
          <a:ext cx="3873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18</xdr:row>
      <xdr:rowOff>1187450</xdr:rowOff>
    </xdr:from>
    <xdr:to>
      <xdr:col>2</xdr:col>
      <xdr:colOff>1720850</xdr:colOff>
      <xdr:row>18</xdr:row>
      <xdr:rowOff>1339850</xdr:rowOff>
    </xdr:to>
    <xdr:sp macro="" textlink="">
      <xdr:nvSpPr>
        <xdr:cNvPr id="45" name="Rectangle 44">
          <a:hlinkClick xmlns:r="http://schemas.openxmlformats.org/officeDocument/2006/relationships" r:id="rId6"/>
          <a:extLst>
            <a:ext uri="{FF2B5EF4-FFF2-40B4-BE49-F238E27FC236}">
              <a16:creationId xmlns:a16="http://schemas.microsoft.com/office/drawing/2014/main" id="{34B5CE33-B357-46BA-A925-EE38F117EA80}"/>
            </a:ext>
          </a:extLst>
        </xdr:cNvPr>
        <xdr:cNvSpPr/>
      </xdr:nvSpPr>
      <xdr:spPr>
        <a:xfrm>
          <a:off x="4807857" y="17369971"/>
          <a:ext cx="3873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2679700</xdr:colOff>
      <xdr:row>18</xdr:row>
      <xdr:rowOff>2330450</xdr:rowOff>
    </xdr:from>
    <xdr:to>
      <xdr:col>2</xdr:col>
      <xdr:colOff>3644900</xdr:colOff>
      <xdr:row>18</xdr:row>
      <xdr:rowOff>2495550</xdr:rowOff>
    </xdr:to>
    <xdr:sp macro="" textlink="">
      <xdr:nvSpPr>
        <xdr:cNvPr id="46" name="Rectangle 45">
          <a:hlinkClick xmlns:r="http://schemas.openxmlformats.org/officeDocument/2006/relationships" r:id="rId7"/>
          <a:extLst>
            <a:ext uri="{FF2B5EF4-FFF2-40B4-BE49-F238E27FC236}">
              <a16:creationId xmlns:a16="http://schemas.microsoft.com/office/drawing/2014/main" id="{604112C6-C3C9-4331-8C81-0C5EFE46A4F9}"/>
            </a:ext>
          </a:extLst>
        </xdr:cNvPr>
        <xdr:cNvSpPr/>
      </xdr:nvSpPr>
      <xdr:spPr>
        <a:xfrm>
          <a:off x="6154057" y="17369971"/>
          <a:ext cx="9652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19</xdr:row>
      <xdr:rowOff>1155700</xdr:rowOff>
    </xdr:from>
    <xdr:to>
      <xdr:col>2</xdr:col>
      <xdr:colOff>1162050</xdr:colOff>
      <xdr:row>19</xdr:row>
      <xdr:rowOff>1314450</xdr:rowOff>
    </xdr:to>
    <xdr:sp macro="" textlink="">
      <xdr:nvSpPr>
        <xdr:cNvPr id="47" name="Rectangle 46">
          <a:hlinkClick xmlns:r="http://schemas.openxmlformats.org/officeDocument/2006/relationships" r:id="rId3"/>
          <a:extLst>
            <a:ext uri="{FF2B5EF4-FFF2-40B4-BE49-F238E27FC236}">
              <a16:creationId xmlns:a16="http://schemas.microsoft.com/office/drawing/2014/main" id="{B3495D84-5461-4185-9C7F-BDA1250D9FE4}"/>
            </a:ext>
          </a:extLst>
        </xdr:cNvPr>
        <xdr:cNvSpPr/>
      </xdr:nvSpPr>
      <xdr:spPr>
        <a:xfrm>
          <a:off x="4249057" y="17369971"/>
          <a:ext cx="3873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19</xdr:row>
      <xdr:rowOff>1187450</xdr:rowOff>
    </xdr:from>
    <xdr:to>
      <xdr:col>2</xdr:col>
      <xdr:colOff>1720850</xdr:colOff>
      <xdr:row>19</xdr:row>
      <xdr:rowOff>1339850</xdr:rowOff>
    </xdr:to>
    <xdr:sp macro="" textlink="">
      <xdr:nvSpPr>
        <xdr:cNvPr id="48" name="Rectangle 47">
          <a:hlinkClick xmlns:r="http://schemas.openxmlformats.org/officeDocument/2006/relationships" r:id="rId6"/>
          <a:extLst>
            <a:ext uri="{FF2B5EF4-FFF2-40B4-BE49-F238E27FC236}">
              <a16:creationId xmlns:a16="http://schemas.microsoft.com/office/drawing/2014/main" id="{FCCEDDC5-8E4C-40F5-B1E0-81528ADA12C5}"/>
            </a:ext>
          </a:extLst>
        </xdr:cNvPr>
        <xdr:cNvSpPr/>
      </xdr:nvSpPr>
      <xdr:spPr>
        <a:xfrm>
          <a:off x="4807857" y="17369971"/>
          <a:ext cx="3873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2679700</xdr:colOff>
      <xdr:row>19</xdr:row>
      <xdr:rowOff>2330450</xdr:rowOff>
    </xdr:from>
    <xdr:to>
      <xdr:col>2</xdr:col>
      <xdr:colOff>3644900</xdr:colOff>
      <xdr:row>19</xdr:row>
      <xdr:rowOff>2495550</xdr:rowOff>
    </xdr:to>
    <xdr:sp macro="" textlink="">
      <xdr:nvSpPr>
        <xdr:cNvPr id="49" name="Rectangle 48">
          <a:hlinkClick xmlns:r="http://schemas.openxmlformats.org/officeDocument/2006/relationships" r:id="rId7"/>
          <a:extLst>
            <a:ext uri="{FF2B5EF4-FFF2-40B4-BE49-F238E27FC236}">
              <a16:creationId xmlns:a16="http://schemas.microsoft.com/office/drawing/2014/main" id="{9E04E273-0CE4-4537-BAA8-AF1EE66C5EF3}"/>
            </a:ext>
          </a:extLst>
        </xdr:cNvPr>
        <xdr:cNvSpPr/>
      </xdr:nvSpPr>
      <xdr:spPr>
        <a:xfrm>
          <a:off x="6154057" y="17369971"/>
          <a:ext cx="9652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33</xdr:row>
      <xdr:rowOff>996950</xdr:rowOff>
    </xdr:from>
    <xdr:to>
      <xdr:col>2</xdr:col>
      <xdr:colOff>1574800</xdr:colOff>
      <xdr:row>33</xdr:row>
      <xdr:rowOff>1111250</xdr:rowOff>
    </xdr:to>
    <xdr:sp macro="" textlink="">
      <xdr:nvSpPr>
        <xdr:cNvPr id="50" name="Rectangle 49">
          <a:hlinkClick xmlns:r="http://schemas.openxmlformats.org/officeDocument/2006/relationships" r:id="rId4"/>
          <a:extLst>
            <a:ext uri="{FF2B5EF4-FFF2-40B4-BE49-F238E27FC236}">
              <a16:creationId xmlns:a16="http://schemas.microsoft.com/office/drawing/2014/main" id="{C42FA487-0340-473A-BE1B-05FB1E4CA7E7}"/>
            </a:ext>
          </a:extLst>
        </xdr:cNvPr>
        <xdr:cNvSpPr/>
      </xdr:nvSpPr>
      <xdr:spPr>
        <a:xfrm>
          <a:off x="4318907" y="33672236"/>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35</xdr:row>
      <xdr:rowOff>996950</xdr:rowOff>
    </xdr:from>
    <xdr:to>
      <xdr:col>2</xdr:col>
      <xdr:colOff>1574800</xdr:colOff>
      <xdr:row>35</xdr:row>
      <xdr:rowOff>1111250</xdr:rowOff>
    </xdr:to>
    <xdr:sp macro="" textlink="">
      <xdr:nvSpPr>
        <xdr:cNvPr id="51" name="Rectangle 50">
          <a:hlinkClick xmlns:r="http://schemas.openxmlformats.org/officeDocument/2006/relationships" r:id="rId4"/>
          <a:extLst>
            <a:ext uri="{FF2B5EF4-FFF2-40B4-BE49-F238E27FC236}">
              <a16:creationId xmlns:a16="http://schemas.microsoft.com/office/drawing/2014/main" id="{B4543A49-06BB-46BF-B165-39A02724CC3E}"/>
            </a:ext>
          </a:extLst>
        </xdr:cNvPr>
        <xdr:cNvSpPr/>
      </xdr:nvSpPr>
      <xdr:spPr>
        <a:xfrm>
          <a:off x="4318907" y="33672236"/>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37</xdr:row>
      <xdr:rowOff>996950</xdr:rowOff>
    </xdr:from>
    <xdr:to>
      <xdr:col>2</xdr:col>
      <xdr:colOff>1574800</xdr:colOff>
      <xdr:row>37</xdr:row>
      <xdr:rowOff>1111250</xdr:rowOff>
    </xdr:to>
    <xdr:sp macro="" textlink="">
      <xdr:nvSpPr>
        <xdr:cNvPr id="56" name="Rectangle 55">
          <a:hlinkClick xmlns:r="http://schemas.openxmlformats.org/officeDocument/2006/relationships" r:id="rId4"/>
          <a:extLst>
            <a:ext uri="{FF2B5EF4-FFF2-40B4-BE49-F238E27FC236}">
              <a16:creationId xmlns:a16="http://schemas.microsoft.com/office/drawing/2014/main" id="{5200FF02-BF67-4F93-B823-804C2ACF5EAB}"/>
            </a:ext>
          </a:extLst>
        </xdr:cNvPr>
        <xdr:cNvSpPr/>
      </xdr:nvSpPr>
      <xdr:spPr>
        <a:xfrm>
          <a:off x="4318907" y="37465000"/>
          <a:ext cx="7302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2082800</xdr:colOff>
      <xdr:row>82</xdr:row>
      <xdr:rowOff>203200</xdr:rowOff>
    </xdr:from>
    <xdr:to>
      <xdr:col>0</xdr:col>
      <xdr:colOff>2508250</xdr:colOff>
      <xdr:row>82</xdr:row>
      <xdr:rowOff>323850</xdr:rowOff>
    </xdr:to>
    <xdr:pic>
      <xdr:nvPicPr>
        <xdr:cNvPr id="2" name="Picture 24">
          <a:extLst>
            <a:ext uri="{FF2B5EF4-FFF2-40B4-BE49-F238E27FC236}">
              <a16:creationId xmlns:a16="http://schemas.microsoft.com/office/drawing/2014/main" id="{11493E25-2737-4D75-870B-95DE9468C76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2800" y="34842450"/>
          <a:ext cx="425450" cy="12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2819400</xdr:colOff>
      <xdr:row>82</xdr:row>
      <xdr:rowOff>44450</xdr:rowOff>
    </xdr:from>
    <xdr:to>
      <xdr:col>0</xdr:col>
      <xdr:colOff>3581400</xdr:colOff>
      <xdr:row>82</xdr:row>
      <xdr:rowOff>165100</xdr:rowOff>
    </xdr:to>
    <xdr:pic>
      <xdr:nvPicPr>
        <xdr:cNvPr id="3" name="Picture 21">
          <a:hlinkClick xmlns:r="http://schemas.openxmlformats.org/officeDocument/2006/relationships" r:id="rId2"/>
          <a:extLst>
            <a:ext uri="{FF2B5EF4-FFF2-40B4-BE49-F238E27FC236}">
              <a16:creationId xmlns:a16="http://schemas.microsoft.com/office/drawing/2014/main" id="{7EE4F112-D518-497B-BE80-24BD7A8DF492}"/>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19400" y="34683700"/>
          <a:ext cx="762000" cy="12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2082800</xdr:colOff>
      <xdr:row>82</xdr:row>
      <xdr:rowOff>203200</xdr:rowOff>
    </xdr:from>
    <xdr:to>
      <xdr:col>3</xdr:col>
      <xdr:colOff>2508250</xdr:colOff>
      <xdr:row>82</xdr:row>
      <xdr:rowOff>323850</xdr:rowOff>
    </xdr:to>
    <xdr:pic>
      <xdr:nvPicPr>
        <xdr:cNvPr id="4" name="Picture 24">
          <a:extLst>
            <a:ext uri="{FF2B5EF4-FFF2-40B4-BE49-F238E27FC236}">
              <a16:creationId xmlns:a16="http://schemas.microsoft.com/office/drawing/2014/main" id="{157AE74A-11FA-4FD2-A24F-C831F9E3F42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12900" y="34842450"/>
          <a:ext cx="425450" cy="12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2819400</xdr:colOff>
      <xdr:row>82</xdr:row>
      <xdr:rowOff>44450</xdr:rowOff>
    </xdr:from>
    <xdr:to>
      <xdr:col>3</xdr:col>
      <xdr:colOff>3581400</xdr:colOff>
      <xdr:row>82</xdr:row>
      <xdr:rowOff>165100</xdr:rowOff>
    </xdr:to>
    <xdr:pic>
      <xdr:nvPicPr>
        <xdr:cNvPr id="5" name="Picture 21">
          <a:hlinkClick xmlns:r="http://schemas.openxmlformats.org/officeDocument/2006/relationships" r:id="rId2"/>
          <a:extLst>
            <a:ext uri="{FF2B5EF4-FFF2-40B4-BE49-F238E27FC236}">
              <a16:creationId xmlns:a16="http://schemas.microsoft.com/office/drawing/2014/main" id="{24619857-14B3-45A1-9B28-2DFE0F6792ED}"/>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049500" y="34683700"/>
          <a:ext cx="762000" cy="12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2080260</xdr:colOff>
      <xdr:row>82</xdr:row>
      <xdr:rowOff>205740</xdr:rowOff>
    </xdr:from>
    <xdr:to>
      <xdr:col>6</xdr:col>
      <xdr:colOff>2506980</xdr:colOff>
      <xdr:row>82</xdr:row>
      <xdr:rowOff>327660</xdr:rowOff>
    </xdr:to>
    <xdr:pic>
      <xdr:nvPicPr>
        <xdr:cNvPr id="6" name="Picture 24">
          <a:extLst>
            <a:ext uri="{FF2B5EF4-FFF2-40B4-BE49-F238E27FC236}">
              <a16:creationId xmlns:a16="http://schemas.microsoft.com/office/drawing/2014/main" id="{C3F0B7CE-A944-4C5A-A1E9-9C3B6C2355C8}"/>
            </a:ext>
          </a:extLst>
        </xdr:cNvPr>
        <xdr:cNvPicPr>
          <a:picLocks noChangeArrowheads="1"/>
        </xdr:cNvPicPr>
      </xdr:nvPicPr>
      <xdr:blipFill>
        <a:blip xmlns:r="http://schemas.openxmlformats.org/officeDocument/2006/relationships" r:embed="rId1" cstate="print"/>
        <a:srcRect/>
        <a:stretch>
          <a:fillRect/>
        </a:stretch>
      </xdr:blipFill>
      <xdr:spPr bwMode="auto">
        <a:xfrm>
          <a:off x="26540460" y="34844990"/>
          <a:ext cx="426720" cy="121920"/>
        </a:xfrm>
        <a:prstGeom prst="rect">
          <a:avLst/>
        </a:prstGeom>
        <a:noFill/>
        <a:ln w="9525">
          <a:noFill/>
          <a:miter lim="800000"/>
          <a:headEnd/>
          <a:tailEnd/>
        </a:ln>
      </xdr:spPr>
    </xdr:pic>
    <xdr:clientData/>
  </xdr:twoCellAnchor>
  <xdr:twoCellAnchor>
    <xdr:from>
      <xdr:col>6</xdr:col>
      <xdr:colOff>2819400</xdr:colOff>
      <xdr:row>82</xdr:row>
      <xdr:rowOff>45720</xdr:rowOff>
    </xdr:from>
    <xdr:to>
      <xdr:col>6</xdr:col>
      <xdr:colOff>3581400</xdr:colOff>
      <xdr:row>82</xdr:row>
      <xdr:rowOff>167640</xdr:rowOff>
    </xdr:to>
    <xdr:pic>
      <xdr:nvPicPr>
        <xdr:cNvPr id="7" name="Picture 21">
          <a:hlinkClick xmlns:r="http://schemas.openxmlformats.org/officeDocument/2006/relationships" r:id="rId2"/>
          <a:extLst>
            <a:ext uri="{FF2B5EF4-FFF2-40B4-BE49-F238E27FC236}">
              <a16:creationId xmlns:a16="http://schemas.microsoft.com/office/drawing/2014/main" id="{82AAFC12-352C-4CB7-A729-AC6DF6D92849}"/>
            </a:ext>
          </a:extLst>
        </xdr:cNvPr>
        <xdr:cNvPicPr>
          <a:picLocks noChangeArrowheads="1"/>
        </xdr:cNvPicPr>
      </xdr:nvPicPr>
      <xdr:blipFill>
        <a:blip xmlns:r="http://schemas.openxmlformats.org/officeDocument/2006/relationships" r:embed="rId3" cstate="print"/>
        <a:srcRect/>
        <a:stretch>
          <a:fillRect/>
        </a:stretch>
      </xdr:blipFill>
      <xdr:spPr bwMode="auto">
        <a:xfrm>
          <a:off x="27279600" y="34684970"/>
          <a:ext cx="762000" cy="121920"/>
        </a:xfrm>
        <a:prstGeom prst="rect">
          <a:avLst/>
        </a:prstGeom>
        <a:noFill/>
        <a:ln w="9525">
          <a:noFill/>
          <a:miter lim="800000"/>
          <a:headEnd/>
          <a:tailEnd/>
        </a:ln>
      </xdr:spPr>
    </xdr:pic>
    <xdr:clientData/>
  </xdr:twoCellAnchor>
  <xdr:twoCellAnchor>
    <xdr:from>
      <xdr:col>1</xdr:col>
      <xdr:colOff>2082800</xdr:colOff>
      <xdr:row>82</xdr:row>
      <xdr:rowOff>203200</xdr:rowOff>
    </xdr:from>
    <xdr:to>
      <xdr:col>1</xdr:col>
      <xdr:colOff>2508250</xdr:colOff>
      <xdr:row>82</xdr:row>
      <xdr:rowOff>323850</xdr:rowOff>
    </xdr:to>
    <xdr:pic>
      <xdr:nvPicPr>
        <xdr:cNvPr id="8" name="Picture 24">
          <a:extLst>
            <a:ext uri="{FF2B5EF4-FFF2-40B4-BE49-F238E27FC236}">
              <a16:creationId xmlns:a16="http://schemas.microsoft.com/office/drawing/2014/main" id="{81945623-34CF-4BA4-BC24-6A9BAE6DAFA5}"/>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59500" y="34842450"/>
          <a:ext cx="425450" cy="1206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1</xdr:col>
      <xdr:colOff>2819400</xdr:colOff>
      <xdr:row>82</xdr:row>
      <xdr:rowOff>44450</xdr:rowOff>
    </xdr:from>
    <xdr:to>
      <xdr:col>1</xdr:col>
      <xdr:colOff>3581400</xdr:colOff>
      <xdr:row>82</xdr:row>
      <xdr:rowOff>165100</xdr:rowOff>
    </xdr:to>
    <xdr:pic>
      <xdr:nvPicPr>
        <xdr:cNvPr id="9" name="Picture 21">
          <a:hlinkClick xmlns:r="http://schemas.openxmlformats.org/officeDocument/2006/relationships" r:id="rId2"/>
          <a:extLst>
            <a:ext uri="{FF2B5EF4-FFF2-40B4-BE49-F238E27FC236}">
              <a16:creationId xmlns:a16="http://schemas.microsoft.com/office/drawing/2014/main" id="{B631D73E-6813-4713-B65B-14C0F3E9B41A}"/>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96100" y="34683700"/>
          <a:ext cx="762000" cy="1206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raglobal.or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VK984"/>
  <sheetViews>
    <sheetView topLeftCell="A9" zoomScale="85" zoomScaleNormal="85" workbookViewId="0">
      <selection activeCell="E11" sqref="E11"/>
    </sheetView>
  </sheetViews>
  <sheetFormatPr defaultColWidth="0" defaultRowHeight="13.7" zeroHeight="1"/>
  <cols>
    <col min="1" max="1" width="3.8203125" style="37" customWidth="1"/>
    <col min="2" max="2" width="13.05859375" style="41" customWidth="1"/>
    <col min="3" max="3" width="46.8203125" style="41" customWidth="1"/>
    <col min="4" max="4" width="82.3515625" style="37" customWidth="1"/>
    <col min="5" max="5" width="15.05859375" style="37" customWidth="1"/>
    <col min="6" max="8" width="15.05859375" style="37" hidden="1" customWidth="1"/>
    <col min="9" max="255" width="15.05859375" style="37" hidden="1"/>
    <col min="256" max="256" width="3.8203125" style="37" hidden="1"/>
    <col min="257" max="257" width="13.05859375" style="37" hidden="1"/>
    <col min="258" max="258" width="17" style="37" hidden="1"/>
    <col min="259" max="259" width="120.8203125" style="37" hidden="1"/>
    <col min="260" max="511" width="15.05859375" style="37" hidden="1"/>
    <col min="512" max="512" width="3.8203125" style="37" hidden="1"/>
    <col min="513" max="513" width="13.05859375" style="37" hidden="1"/>
    <col min="514" max="514" width="17" style="37" hidden="1"/>
    <col min="515" max="515" width="120.8203125" style="37" hidden="1"/>
    <col min="516" max="767" width="15.05859375" style="37" hidden="1"/>
    <col min="768" max="768" width="3.8203125" style="37" hidden="1"/>
    <col min="769" max="769" width="13.05859375" style="37" hidden="1"/>
    <col min="770" max="770" width="17" style="37" hidden="1"/>
    <col min="771" max="771" width="120.8203125" style="37" hidden="1"/>
    <col min="772" max="1023" width="15.05859375" style="37" hidden="1"/>
    <col min="1024" max="1024" width="3.8203125" style="37" hidden="1"/>
    <col min="1025" max="1025" width="13.05859375" style="37" hidden="1"/>
    <col min="1026" max="1026" width="17" style="37" hidden="1"/>
    <col min="1027" max="1027" width="120.8203125" style="37" hidden="1"/>
    <col min="1028" max="1279" width="15.05859375" style="37" hidden="1"/>
    <col min="1280" max="1280" width="3.8203125" style="37" hidden="1"/>
    <col min="1281" max="1281" width="13.05859375" style="37" hidden="1"/>
    <col min="1282" max="1282" width="17" style="37" hidden="1"/>
    <col min="1283" max="1283" width="120.8203125" style="37" hidden="1"/>
    <col min="1284" max="1535" width="15.05859375" style="37" hidden="1"/>
    <col min="1536" max="1536" width="3.8203125" style="37" hidden="1"/>
    <col min="1537" max="1537" width="13.05859375" style="37" hidden="1"/>
    <col min="1538" max="1538" width="17" style="37" hidden="1"/>
    <col min="1539" max="1539" width="120.8203125" style="37" hidden="1"/>
    <col min="1540" max="1791" width="15.05859375" style="37" hidden="1"/>
    <col min="1792" max="1792" width="3.8203125" style="37" hidden="1"/>
    <col min="1793" max="1793" width="13.05859375" style="37" hidden="1"/>
    <col min="1794" max="1794" width="17" style="37" hidden="1"/>
    <col min="1795" max="1795" width="120.8203125" style="37" hidden="1"/>
    <col min="1796" max="2047" width="15.05859375" style="37" hidden="1"/>
    <col min="2048" max="2048" width="3.8203125" style="37" hidden="1"/>
    <col min="2049" max="2049" width="13.05859375" style="37" hidden="1"/>
    <col min="2050" max="2050" width="17" style="37" hidden="1"/>
    <col min="2051" max="2051" width="120.8203125" style="37" hidden="1"/>
    <col min="2052" max="2303" width="15.05859375" style="37" hidden="1"/>
    <col min="2304" max="2304" width="3.8203125" style="37" hidden="1"/>
    <col min="2305" max="2305" width="13.05859375" style="37" hidden="1"/>
    <col min="2306" max="2306" width="17" style="37" hidden="1"/>
    <col min="2307" max="2307" width="120.8203125" style="37" hidden="1"/>
    <col min="2308" max="2559" width="15.05859375" style="37" hidden="1"/>
    <col min="2560" max="2560" width="3.8203125" style="37" hidden="1"/>
    <col min="2561" max="2561" width="13.05859375" style="37" hidden="1"/>
    <col min="2562" max="2562" width="17" style="37" hidden="1"/>
    <col min="2563" max="2563" width="120.8203125" style="37" hidden="1"/>
    <col min="2564" max="2815" width="15.05859375" style="37" hidden="1"/>
    <col min="2816" max="2816" width="3.8203125" style="37" hidden="1"/>
    <col min="2817" max="2817" width="13.05859375" style="37" hidden="1"/>
    <col min="2818" max="2818" width="17" style="37" hidden="1"/>
    <col min="2819" max="2819" width="120.8203125" style="37" hidden="1"/>
    <col min="2820" max="3071" width="15.05859375" style="37" hidden="1"/>
    <col min="3072" max="3072" width="3.8203125" style="37" hidden="1"/>
    <col min="3073" max="3073" width="13.05859375" style="37" hidden="1"/>
    <col min="3074" max="3074" width="17" style="37" hidden="1"/>
    <col min="3075" max="3075" width="120.8203125" style="37" hidden="1"/>
    <col min="3076" max="3327" width="15.05859375" style="37" hidden="1"/>
    <col min="3328" max="3328" width="3.8203125" style="37" hidden="1"/>
    <col min="3329" max="3329" width="13.05859375" style="37" hidden="1"/>
    <col min="3330" max="3330" width="17" style="37" hidden="1"/>
    <col min="3331" max="3331" width="120.8203125" style="37" hidden="1"/>
    <col min="3332" max="3583" width="15.05859375" style="37" hidden="1"/>
    <col min="3584" max="3584" width="3.8203125" style="37" hidden="1"/>
    <col min="3585" max="3585" width="13.05859375" style="37" hidden="1"/>
    <col min="3586" max="3586" width="17" style="37" hidden="1"/>
    <col min="3587" max="3587" width="120.8203125" style="37" hidden="1"/>
    <col min="3588" max="3839" width="15.05859375" style="37" hidden="1"/>
    <col min="3840" max="3840" width="3.8203125" style="37" hidden="1"/>
    <col min="3841" max="3841" width="13.05859375" style="37" hidden="1"/>
    <col min="3842" max="3842" width="17" style="37" hidden="1"/>
    <col min="3843" max="3843" width="120.8203125" style="37" hidden="1"/>
    <col min="3844" max="4095" width="15.05859375" style="37" hidden="1"/>
    <col min="4096" max="4096" width="3.8203125" style="37" hidden="1"/>
    <col min="4097" max="4097" width="13.05859375" style="37" hidden="1"/>
    <col min="4098" max="4098" width="17" style="37" hidden="1"/>
    <col min="4099" max="4099" width="120.8203125" style="37" hidden="1"/>
    <col min="4100" max="4351" width="15.05859375" style="37" hidden="1"/>
    <col min="4352" max="4352" width="3.8203125" style="37" hidden="1"/>
    <col min="4353" max="4353" width="13.05859375" style="37" hidden="1"/>
    <col min="4354" max="4354" width="17" style="37" hidden="1"/>
    <col min="4355" max="4355" width="120.8203125" style="37" hidden="1"/>
    <col min="4356" max="4607" width="15.05859375" style="37" hidden="1"/>
    <col min="4608" max="4608" width="3.8203125" style="37" hidden="1"/>
    <col min="4609" max="4609" width="13.05859375" style="37" hidden="1"/>
    <col min="4610" max="4610" width="17" style="37" hidden="1"/>
    <col min="4611" max="4611" width="120.8203125" style="37" hidden="1"/>
    <col min="4612" max="4863" width="15.05859375" style="37" hidden="1"/>
    <col min="4864" max="4864" width="3.8203125" style="37" hidden="1"/>
    <col min="4865" max="4865" width="13.05859375" style="37" hidden="1"/>
    <col min="4866" max="4866" width="17" style="37" hidden="1"/>
    <col min="4867" max="4867" width="120.8203125" style="37" hidden="1"/>
    <col min="4868" max="5119" width="15.05859375" style="37" hidden="1"/>
    <col min="5120" max="5120" width="3.8203125" style="37" hidden="1"/>
    <col min="5121" max="5121" width="13.05859375" style="37" hidden="1"/>
    <col min="5122" max="5122" width="17" style="37" hidden="1"/>
    <col min="5123" max="5123" width="120.8203125" style="37" hidden="1"/>
    <col min="5124" max="5375" width="15.05859375" style="37" hidden="1"/>
    <col min="5376" max="5376" width="3.8203125" style="37" hidden="1"/>
    <col min="5377" max="5377" width="13.05859375" style="37" hidden="1"/>
    <col min="5378" max="5378" width="17" style="37" hidden="1"/>
    <col min="5379" max="5379" width="120.8203125" style="37" hidden="1"/>
    <col min="5380" max="5631" width="15.05859375" style="37" hidden="1"/>
    <col min="5632" max="5632" width="3.8203125" style="37" hidden="1"/>
    <col min="5633" max="5633" width="13.05859375" style="37" hidden="1"/>
    <col min="5634" max="5634" width="17" style="37" hidden="1"/>
    <col min="5635" max="5635" width="120.8203125" style="37" hidden="1"/>
    <col min="5636" max="5887" width="15.05859375" style="37" hidden="1"/>
    <col min="5888" max="5888" width="3.8203125" style="37" hidden="1"/>
    <col min="5889" max="5889" width="13.05859375" style="37" hidden="1"/>
    <col min="5890" max="5890" width="17" style="37" hidden="1"/>
    <col min="5891" max="5891" width="120.8203125" style="37" hidden="1"/>
    <col min="5892" max="6143" width="15.05859375" style="37" hidden="1"/>
    <col min="6144" max="6144" width="3.8203125" style="37" hidden="1"/>
    <col min="6145" max="6145" width="13.05859375" style="37" hidden="1"/>
    <col min="6146" max="6146" width="17" style="37" hidden="1"/>
    <col min="6147" max="6147" width="120.8203125" style="37" hidden="1"/>
    <col min="6148" max="6399" width="15.05859375" style="37" hidden="1"/>
    <col min="6400" max="6400" width="3.8203125" style="37" hidden="1"/>
    <col min="6401" max="6401" width="13.05859375" style="37" hidden="1"/>
    <col min="6402" max="6402" width="17" style="37" hidden="1"/>
    <col min="6403" max="6403" width="120.8203125" style="37" hidden="1"/>
    <col min="6404" max="6655" width="15.05859375" style="37" hidden="1"/>
    <col min="6656" max="6656" width="3.8203125" style="37" hidden="1"/>
    <col min="6657" max="6657" width="13.05859375" style="37" hidden="1"/>
    <col min="6658" max="6658" width="17" style="37" hidden="1"/>
    <col min="6659" max="6659" width="120.8203125" style="37" hidden="1"/>
    <col min="6660" max="6911" width="15.05859375" style="37" hidden="1"/>
    <col min="6912" max="6912" width="3.8203125" style="37" hidden="1"/>
    <col min="6913" max="6913" width="13.05859375" style="37" hidden="1"/>
    <col min="6914" max="6914" width="17" style="37" hidden="1"/>
    <col min="6915" max="6915" width="120.8203125" style="37" hidden="1"/>
    <col min="6916" max="7167" width="15.05859375" style="37" hidden="1"/>
    <col min="7168" max="7168" width="3.8203125" style="37" hidden="1"/>
    <col min="7169" max="7169" width="13.05859375" style="37" hidden="1"/>
    <col min="7170" max="7170" width="17" style="37" hidden="1"/>
    <col min="7171" max="7171" width="120.8203125" style="37" hidden="1"/>
    <col min="7172" max="7423" width="15.05859375" style="37" hidden="1"/>
    <col min="7424" max="7424" width="3.8203125" style="37" hidden="1"/>
    <col min="7425" max="7425" width="13.05859375" style="37" hidden="1"/>
    <col min="7426" max="7426" width="17" style="37" hidden="1"/>
    <col min="7427" max="7427" width="120.8203125" style="37" hidden="1"/>
    <col min="7428" max="7679" width="15.05859375" style="37" hidden="1"/>
    <col min="7680" max="7680" width="3.8203125" style="37" hidden="1"/>
    <col min="7681" max="7681" width="13.05859375" style="37" hidden="1"/>
    <col min="7682" max="7682" width="17" style="37" hidden="1"/>
    <col min="7683" max="7683" width="120.8203125" style="37" hidden="1"/>
    <col min="7684" max="7935" width="15.05859375" style="37" hidden="1"/>
    <col min="7936" max="7936" width="3.8203125" style="37" hidden="1"/>
    <col min="7937" max="7937" width="13.05859375" style="37" hidden="1"/>
    <col min="7938" max="7938" width="17" style="37" hidden="1"/>
    <col min="7939" max="7939" width="120.8203125" style="37" hidden="1"/>
    <col min="7940" max="8191" width="15.05859375" style="37" hidden="1"/>
    <col min="8192" max="8192" width="3.8203125" style="37" hidden="1"/>
    <col min="8193" max="8193" width="13.05859375" style="37" hidden="1"/>
    <col min="8194" max="8194" width="17" style="37" hidden="1"/>
    <col min="8195" max="8195" width="120.8203125" style="37" hidden="1"/>
    <col min="8196" max="8447" width="15.05859375" style="37" hidden="1"/>
    <col min="8448" max="8448" width="3.8203125" style="37" hidden="1"/>
    <col min="8449" max="8449" width="13.05859375" style="37" hidden="1"/>
    <col min="8450" max="8450" width="17" style="37" hidden="1"/>
    <col min="8451" max="8451" width="120.8203125" style="37" hidden="1"/>
    <col min="8452" max="8703" width="15.05859375" style="37" hidden="1"/>
    <col min="8704" max="8704" width="3.8203125" style="37" hidden="1"/>
    <col min="8705" max="8705" width="13.05859375" style="37" hidden="1"/>
    <col min="8706" max="8706" width="17" style="37" hidden="1"/>
    <col min="8707" max="8707" width="120.8203125" style="37" hidden="1"/>
    <col min="8708" max="8959" width="15.05859375" style="37" hidden="1"/>
    <col min="8960" max="8960" width="3.8203125" style="37" hidden="1"/>
    <col min="8961" max="8961" width="13.05859375" style="37" hidden="1"/>
    <col min="8962" max="8962" width="17" style="37" hidden="1"/>
    <col min="8963" max="8963" width="120.8203125" style="37" hidden="1"/>
    <col min="8964" max="9215" width="15.05859375" style="37" hidden="1"/>
    <col min="9216" max="9216" width="3.8203125" style="37" hidden="1"/>
    <col min="9217" max="9217" width="13.05859375" style="37" hidden="1"/>
    <col min="9218" max="9218" width="17" style="37" hidden="1"/>
    <col min="9219" max="9219" width="120.8203125" style="37" hidden="1"/>
    <col min="9220" max="9471" width="15.05859375" style="37" hidden="1"/>
    <col min="9472" max="9472" width="3.8203125" style="37" hidden="1"/>
    <col min="9473" max="9473" width="13.05859375" style="37" hidden="1"/>
    <col min="9474" max="9474" width="17" style="37" hidden="1"/>
    <col min="9475" max="9475" width="120.8203125" style="37" hidden="1"/>
    <col min="9476" max="9727" width="15.05859375" style="37" hidden="1"/>
    <col min="9728" max="9728" width="3.8203125" style="37" hidden="1"/>
    <col min="9729" max="9729" width="13.05859375" style="37" hidden="1"/>
    <col min="9730" max="9730" width="17" style="37" hidden="1"/>
    <col min="9731" max="9731" width="120.8203125" style="37" hidden="1"/>
    <col min="9732" max="9983" width="15.05859375" style="37" hidden="1"/>
    <col min="9984" max="9984" width="3.8203125" style="37" hidden="1"/>
    <col min="9985" max="9985" width="13.05859375" style="37" hidden="1"/>
    <col min="9986" max="9986" width="17" style="37" hidden="1"/>
    <col min="9987" max="9987" width="120.8203125" style="37" hidden="1"/>
    <col min="9988" max="10239" width="15.05859375" style="37" hidden="1"/>
    <col min="10240" max="10240" width="3.8203125" style="37" hidden="1"/>
    <col min="10241" max="10241" width="13.05859375" style="37" hidden="1"/>
    <col min="10242" max="10242" width="17" style="37" hidden="1"/>
    <col min="10243" max="10243" width="120.8203125" style="37" hidden="1"/>
    <col min="10244" max="10495" width="15.05859375" style="37" hidden="1"/>
    <col min="10496" max="10496" width="3.8203125" style="37" hidden="1"/>
    <col min="10497" max="10497" width="13.05859375" style="37" hidden="1"/>
    <col min="10498" max="10498" width="17" style="37" hidden="1"/>
    <col min="10499" max="10499" width="120.8203125" style="37" hidden="1"/>
    <col min="10500" max="10751" width="15.05859375" style="37" hidden="1"/>
    <col min="10752" max="10752" width="3.8203125" style="37" hidden="1"/>
    <col min="10753" max="10753" width="13.05859375" style="37" hidden="1"/>
    <col min="10754" max="10754" width="17" style="37" hidden="1"/>
    <col min="10755" max="10755" width="120.8203125" style="37" hidden="1"/>
    <col min="10756" max="11007" width="15.05859375" style="37" hidden="1"/>
    <col min="11008" max="11008" width="3.8203125" style="37" hidden="1"/>
    <col min="11009" max="11009" width="13.05859375" style="37" hidden="1"/>
    <col min="11010" max="11010" width="17" style="37" hidden="1"/>
    <col min="11011" max="11011" width="120.8203125" style="37" hidden="1"/>
    <col min="11012" max="11263" width="15.05859375" style="37" hidden="1"/>
    <col min="11264" max="11264" width="3.8203125" style="37" hidden="1"/>
    <col min="11265" max="11265" width="13.05859375" style="37" hidden="1"/>
    <col min="11266" max="11266" width="17" style="37" hidden="1"/>
    <col min="11267" max="11267" width="120.8203125" style="37" hidden="1"/>
    <col min="11268" max="11519" width="15.05859375" style="37" hidden="1"/>
    <col min="11520" max="11520" width="3.8203125" style="37" hidden="1"/>
    <col min="11521" max="11521" width="13.05859375" style="37" hidden="1"/>
    <col min="11522" max="11522" width="17" style="37" hidden="1"/>
    <col min="11523" max="11523" width="120.8203125" style="37" hidden="1"/>
    <col min="11524" max="11775" width="15.05859375" style="37" hidden="1"/>
    <col min="11776" max="11776" width="3.8203125" style="37" hidden="1"/>
    <col min="11777" max="11777" width="13.05859375" style="37" hidden="1"/>
    <col min="11778" max="11778" width="17" style="37" hidden="1"/>
    <col min="11779" max="11779" width="120.8203125" style="37" hidden="1"/>
    <col min="11780" max="12031" width="15.05859375" style="37" hidden="1"/>
    <col min="12032" max="12032" width="3.8203125" style="37" hidden="1"/>
    <col min="12033" max="12033" width="13.05859375" style="37" hidden="1"/>
    <col min="12034" max="12034" width="17" style="37" hidden="1"/>
    <col min="12035" max="12035" width="120.8203125" style="37" hidden="1"/>
    <col min="12036" max="12287" width="15.05859375" style="37" hidden="1"/>
    <col min="12288" max="12288" width="3.8203125" style="37" hidden="1"/>
    <col min="12289" max="12289" width="13.05859375" style="37" hidden="1"/>
    <col min="12290" max="12290" width="17" style="37" hidden="1"/>
    <col min="12291" max="12291" width="120.8203125" style="37" hidden="1"/>
    <col min="12292" max="12543" width="15.05859375" style="37" hidden="1"/>
    <col min="12544" max="12544" width="3.8203125" style="37" hidden="1"/>
    <col min="12545" max="12545" width="13.05859375" style="37" hidden="1"/>
    <col min="12546" max="12546" width="17" style="37" hidden="1"/>
    <col min="12547" max="12547" width="120.8203125" style="37" hidden="1"/>
    <col min="12548" max="12799" width="15.05859375" style="37" hidden="1"/>
    <col min="12800" max="12800" width="3.8203125" style="37" hidden="1"/>
    <col min="12801" max="12801" width="13.05859375" style="37" hidden="1"/>
    <col min="12802" max="12802" width="17" style="37" hidden="1"/>
    <col min="12803" max="12803" width="120.8203125" style="37" hidden="1"/>
    <col min="12804" max="13055" width="15.05859375" style="37" hidden="1"/>
    <col min="13056" max="13056" width="3.8203125" style="37" hidden="1"/>
    <col min="13057" max="13057" width="13.05859375" style="37" hidden="1"/>
    <col min="13058" max="13058" width="17" style="37" hidden="1"/>
    <col min="13059" max="13059" width="120.8203125" style="37" hidden="1"/>
    <col min="13060" max="13311" width="15.05859375" style="37" hidden="1"/>
    <col min="13312" max="13312" width="3.8203125" style="37" hidden="1"/>
    <col min="13313" max="13313" width="13.05859375" style="37" hidden="1"/>
    <col min="13314" max="13314" width="17" style="37" hidden="1"/>
    <col min="13315" max="13315" width="120.8203125" style="37" hidden="1"/>
    <col min="13316" max="13567" width="15.05859375" style="37" hidden="1"/>
    <col min="13568" max="13568" width="3.8203125" style="37" hidden="1"/>
    <col min="13569" max="13569" width="13.05859375" style="37" hidden="1"/>
    <col min="13570" max="13570" width="17" style="37" hidden="1"/>
    <col min="13571" max="13571" width="120.8203125" style="37" hidden="1"/>
    <col min="13572" max="13823" width="15.05859375" style="37" hidden="1"/>
    <col min="13824" max="13824" width="3.8203125" style="37" hidden="1"/>
    <col min="13825" max="13825" width="13.05859375" style="37" hidden="1"/>
    <col min="13826" max="13826" width="17" style="37" hidden="1"/>
    <col min="13827" max="13827" width="120.8203125" style="37" hidden="1"/>
    <col min="13828" max="14079" width="15.05859375" style="37" hidden="1"/>
    <col min="14080" max="14080" width="3.8203125" style="37" hidden="1"/>
    <col min="14081" max="14081" width="13.05859375" style="37" hidden="1"/>
    <col min="14082" max="14082" width="17" style="37" hidden="1"/>
    <col min="14083" max="14083" width="120.8203125" style="37" hidden="1"/>
    <col min="14084" max="14335" width="15.05859375" style="37" hidden="1"/>
    <col min="14336" max="14336" width="3.8203125" style="37" hidden="1"/>
    <col min="14337" max="14337" width="13.05859375" style="37" hidden="1"/>
    <col min="14338" max="14338" width="17" style="37" hidden="1"/>
    <col min="14339" max="14339" width="120.8203125" style="37" hidden="1"/>
    <col min="14340" max="14591" width="15.05859375" style="37" hidden="1"/>
    <col min="14592" max="14592" width="3.8203125" style="37" hidden="1"/>
    <col min="14593" max="14593" width="13.05859375" style="37" hidden="1"/>
    <col min="14594" max="14594" width="17" style="37" hidden="1"/>
    <col min="14595" max="14595" width="120.8203125" style="37" hidden="1"/>
    <col min="14596" max="14847" width="15.05859375" style="37" hidden="1"/>
    <col min="14848" max="14848" width="3.8203125" style="37" hidden="1"/>
    <col min="14849" max="14849" width="13.05859375" style="37" hidden="1"/>
    <col min="14850" max="14850" width="17" style="37" hidden="1"/>
    <col min="14851" max="14851" width="120.8203125" style="37" hidden="1"/>
    <col min="14852" max="15103" width="15.05859375" style="37" hidden="1"/>
    <col min="15104" max="15104" width="3.8203125" style="37" hidden="1"/>
    <col min="15105" max="15105" width="13.05859375" style="37" hidden="1"/>
    <col min="15106" max="15106" width="17" style="37" hidden="1"/>
    <col min="15107" max="15107" width="120.8203125" style="37" hidden="1"/>
    <col min="15108" max="15359" width="15.05859375" style="37" hidden="1"/>
    <col min="15360" max="15360" width="3.8203125" style="37" hidden="1"/>
    <col min="15361" max="15361" width="13.05859375" style="37" hidden="1"/>
    <col min="15362" max="15362" width="17" style="37" hidden="1"/>
    <col min="15363" max="15363" width="120.8203125" style="37" hidden="1"/>
    <col min="15364" max="15615" width="15.05859375" style="37" hidden="1"/>
    <col min="15616" max="15616" width="3.8203125" style="37" hidden="1"/>
    <col min="15617" max="15617" width="13.05859375" style="37" hidden="1"/>
    <col min="15618" max="15618" width="17" style="37" hidden="1"/>
    <col min="15619" max="15619" width="120.8203125" style="37" hidden="1"/>
    <col min="15620" max="15871" width="15.05859375" style="37" hidden="1"/>
    <col min="15872" max="15872" width="3.8203125" style="37" hidden="1"/>
    <col min="15873" max="15873" width="13.05859375" style="37" hidden="1"/>
    <col min="15874" max="15874" width="17" style="37" hidden="1"/>
    <col min="15875" max="15875" width="120.8203125" style="37" hidden="1"/>
    <col min="15876" max="16127" width="15.05859375" style="37" hidden="1"/>
    <col min="16128" max="16128" width="3.8203125" style="37" hidden="1"/>
    <col min="16129" max="16129" width="13.05859375" style="37" hidden="1"/>
    <col min="16130" max="16130" width="17" style="37" hidden="1"/>
    <col min="16131" max="16131" width="120.8203125" style="37" hidden="1"/>
    <col min="16132" max="16384" width="15.05859375" style="37" hidden="1"/>
  </cols>
  <sheetData>
    <row r="1" spans="2:26"/>
    <row r="2" spans="2:26" ht="34" customHeight="1">
      <c r="B2" s="139"/>
      <c r="C2" s="139"/>
      <c r="D2" s="140" t="s">
        <v>2298</v>
      </c>
      <c r="E2" s="138"/>
    </row>
    <row r="3" spans="2:26" s="34" customFormat="1" ht="30" customHeight="1">
      <c r="B3" s="264"/>
      <c r="C3" s="265"/>
      <c r="D3" s="140" t="s">
        <v>2297</v>
      </c>
    </row>
    <row r="4" spans="2:26" s="34" customFormat="1" ht="24" customHeight="1">
      <c r="B4" s="275" t="str">
        <f>IF(Declaration!$I$4="English",Languages!A12,IF(Declaration!$I$4="French",Languages!B12,IF(Declaration!$I$4="Spanish",Languages!C12,IF(Declaration!$I$4="German",Languages!D12,IF(Declaration!$I$4="Chinese",Languages!E12,IF(Declaration!$I$4="Japanese",Languages!F12,IF(Declaration!$I$4="Portugese",Languages!G12)))))))</f>
        <v>Introduction</v>
      </c>
      <c r="C4" s="276"/>
      <c r="D4" s="277"/>
      <c r="E4" s="36"/>
      <c r="F4" s="36"/>
      <c r="G4" s="36"/>
      <c r="H4" s="36"/>
      <c r="I4" s="36"/>
      <c r="J4" s="36"/>
      <c r="K4" s="36"/>
      <c r="L4" s="36"/>
      <c r="M4" s="36"/>
      <c r="N4" s="36"/>
      <c r="O4" s="36"/>
      <c r="P4" s="36"/>
      <c r="Q4" s="36"/>
      <c r="R4" s="36"/>
      <c r="S4" s="36"/>
      <c r="T4" s="36"/>
      <c r="U4" s="36"/>
      <c r="V4" s="36"/>
      <c r="W4" s="36"/>
      <c r="X4" s="36"/>
      <c r="Y4" s="36"/>
      <c r="Z4" s="36"/>
    </row>
    <row r="5" spans="2:26" ht="18" customHeight="1">
      <c r="B5" s="284" t="str">
        <f>IF(Declaration!$I$4="English",Languages!A13,IF(Declaration!$I$4="French",Languages!B13,IF(Declaration!$I$4="Spanish",Languages!C13,IF(Declaration!$I$4="German",Languages!D13,IF(Declaration!$I$4="Chinese",Languages!E13,IF(Declaration!$I$4="Japanese",Languages!F13,IF(Declaration!$I$4="Portugese",Languages!G13)))))))</f>
        <v>About the Slavery &amp; Trafficking Risk Template (STRT)</v>
      </c>
      <c r="C5" s="285"/>
      <c r="D5" s="286"/>
      <c r="E5" s="36"/>
    </row>
    <row r="6" spans="2:26" ht="55" customHeight="1">
      <c r="B6" s="278" t="str">
        <f>IF(Declaration!$I$4="English",Languages!A14,IF(Declaration!$I$4="French",Languages!B14,IF(Declaration!$I$4="Spanish",Languages!C14,IF(Declaration!$I$4="German",Languages!D14,IF(Declaration!$I$4="Chinese",Languages!E14,IF(Declaration!$I$4="Japanese",Languages!F14,IF(Declaration!$I$4="Portugese",Languages!G14)))))))</f>
        <v>The STRT is a free, open-source template used to support companies in their anti-slavery and human trafficking compliance program. Its goal is to serve as the single standard survey for the collection and sharing of slavery and human trafficking risk and compliance-related data across supply chains. Maintained by a multi-stakeholder development committee, it meets the growing need for a standardized approach to supply chain data exchange.</v>
      </c>
      <c r="C6" s="279"/>
      <c r="D6" s="280"/>
      <c r="E6" s="36"/>
    </row>
    <row r="7" spans="2:26" ht="18.5" customHeight="1">
      <c r="B7" s="281" t="str">
        <f>IF(Declaration!$I$4="English",Languages!A15,IF(Declaration!$I$4="French",Languages!B15,IF(Declaration!$I$4="Spanish",Languages!C15,IF(Declaration!$I$4="German",Languages!D15,IF(Declaration!$I$4="Chinese",Languages!E15,IF(Declaration!$I$4="Japanese",Languages!F15,IF(Declaration!$I$4="Portugese",Languages!G15)))))))</f>
        <v>Why am I completing the STRT?</v>
      </c>
      <c r="C7" s="282"/>
      <c r="D7" s="283"/>
      <c r="E7" s="36"/>
    </row>
    <row r="8" spans="2:26" ht="21" customHeight="1">
      <c r="B8" s="278" t="str">
        <f>IF(Declaration!$I$4="English",Languages!A16,IF(Declaration!$I$4="French",Languages!B16,IF(Declaration!$I$4="Spanish",Languages!C16,IF(Declaration!$I$4="German",Languages!D16,IF(Declaration!$I$4="Chinese",Languages!E16,IF(Declaration!$I$4="Japanese",Languages!F16,IF(Declaration!$I$4="Portugese",Languages!G16)))))))</f>
        <v>In all likelihood, you are completing the STRT at the request of one or more of your customers.</v>
      </c>
      <c r="C8" s="279"/>
      <c r="D8" s="280"/>
      <c r="E8" s="36"/>
    </row>
    <row r="9" spans="2:26" ht="47.5" customHeight="1">
      <c r="B9" s="278" t="str">
        <f>IF(Declaration!$I$4="English",Languages!A17,IF(Declaration!$I$4="French",Languages!B17,IF(Declaration!$I$4="Spanish",Languages!C17,IF(Declaration!$I$4="German",Languages!D17,IF(Declaration!$I$4="Chinese",Languages!E17,IF(Declaration!$I$4="Japanese",Languages!F17,IF(Declaration!$I$4="Portugese",Languages!G17)))))))</f>
        <v>Companies, like your customer, are facing increasing regulatory requirements and pressure to address their potential slavery and human trafficking impacts. They are responding by taking proactive measures to collect data from their suppliers, like you, to better target and prioritize their risk mitigation actions and, in some cases, improve their public disclosure statements.</v>
      </c>
      <c r="C9" s="279"/>
      <c r="D9" s="280"/>
      <c r="E9" s="36"/>
    </row>
    <row r="10" spans="2:26" ht="22.5" customHeight="1">
      <c r="B10" s="281" t="str">
        <f>IF(Declaration!$I$4="English",Languages!A18,IF(Declaration!$I$4="French",Languages!B18,IF(Declaration!$I$4="Spanish",Languages!C18,IF(Declaration!$I$4="German",Languages!D18,IF(Declaration!$I$4="Chinese",Languages!E18,IF(Declaration!$I$4="Japanese",Languages!F18,IF(Declaration!$I$4="Portugese",Languages!G18)))))))</f>
        <v>How does the STRT work?</v>
      </c>
      <c r="C10" s="282"/>
      <c r="D10" s="283"/>
      <c r="E10" s="36"/>
    </row>
    <row r="11" spans="2:26" ht="63.5" customHeight="1">
      <c r="B11" s="278" t="str">
        <f>IF(Declaration!$I$4="English",Languages!A19,IF(Declaration!$I$4="French",Languages!B19,IF(Declaration!$I$4="Spanish",Languages!C19,IF(Declaration!$I$4="German",Languages!D19,IF(Declaration!$I$4="Chinese",Languages!E19,IF(Declaration!$I$4="Japanese",Languages!F19,IF(Declaration!$I$4="Portugese",Languages!G19)))))))</f>
        <v>The STRT facilitates easy and efficient data exchange throughout supply chains. It enables suppliers to share data on their practices, policies and procedures with their customers. It also enables companies, like your customers, to satisfy their internal (and increasingly legally-mandated) due diligence commitments. If you would like to submit a comment about the STRT to the development committee, please email info@sraglobal.org.</v>
      </c>
      <c r="C11" s="279"/>
      <c r="D11" s="280"/>
      <c r="E11" s="36"/>
    </row>
    <row r="12" spans="2:26" s="34" customFormat="1" ht="24" customHeight="1">
      <c r="B12" s="275" t="str">
        <f>IF(Declaration!$I$4="English",Languages!A20,IF(Declaration!$I$4="French",Languages!B20,IF(Declaration!$I$4="Spanish",Languages!C20,IF(Declaration!$I$4="German",Languages!D20,IF(Declaration!$I$4="Chinese",Languages!E20,IF(Declaration!$I$4="Japanese",Languages!F20,IF(Declaration!$I$4="Portugese",Languages!G20)))))))</f>
        <v>Declaration Tab</v>
      </c>
      <c r="C12" s="276"/>
      <c r="D12" s="277"/>
      <c r="E12" s="36"/>
      <c r="F12" s="36"/>
      <c r="G12" s="36"/>
      <c r="H12" s="36"/>
      <c r="I12" s="36"/>
      <c r="J12" s="36"/>
      <c r="K12" s="36"/>
      <c r="L12" s="36"/>
      <c r="M12" s="36"/>
      <c r="N12" s="36"/>
      <c r="O12" s="36"/>
      <c r="P12" s="36"/>
      <c r="Q12" s="36"/>
      <c r="R12" s="36"/>
      <c r="S12" s="36"/>
      <c r="T12" s="36"/>
      <c r="U12" s="36"/>
      <c r="V12" s="36"/>
      <c r="W12" s="36"/>
      <c r="X12" s="36"/>
      <c r="Y12" s="36"/>
      <c r="Z12" s="36"/>
    </row>
    <row r="13" spans="2:26" s="34" customFormat="1" ht="40" customHeight="1">
      <c r="B13" s="269" t="str">
        <f>IF(Declaration!$I$4="English",Languages!A21,IF(Declaration!$I$4="French",Languages!B21,IF(Declaration!$I$4="Spanish",Languages!C21,IF(Declaration!$I$4="German",Languages!D21,IF(Declaration!$I$4="Chinese",Languages!E21,IF(Declaration!$I$4="Japanese",Languages!F21,IF(Declaration!$I$4="Portugese",Languages!G21)))))))</f>
        <v>This tab contains the STRT survey questions that you must complete and submit to your customer, and identifies the required supporting documentation to be submitted along with the STRT.</v>
      </c>
      <c r="C13" s="270"/>
      <c r="D13" s="271"/>
      <c r="E13" s="36"/>
      <c r="F13" s="36"/>
      <c r="G13" s="36"/>
      <c r="H13" s="36"/>
      <c r="I13" s="36"/>
      <c r="J13" s="36"/>
      <c r="K13" s="36"/>
      <c r="L13" s="36"/>
      <c r="M13" s="36"/>
      <c r="N13" s="36"/>
      <c r="O13" s="36"/>
      <c r="P13" s="36"/>
      <c r="Q13" s="36"/>
      <c r="R13" s="36"/>
      <c r="S13" s="36"/>
      <c r="T13" s="36"/>
      <c r="U13" s="36"/>
      <c r="V13" s="36"/>
      <c r="W13" s="36"/>
      <c r="X13" s="36"/>
      <c r="Y13" s="36"/>
      <c r="Z13" s="36"/>
    </row>
    <row r="14" spans="2:26" s="34" customFormat="1" ht="24" customHeight="1">
      <c r="B14" s="266" t="str">
        <f>IF(Declaration!$I$4="English",Languages!A22,IF(Declaration!$I$4="French",Languages!B22,IF(Declaration!$I$4="Spanish",Languages!C22,IF(Declaration!$I$4="German",Languages!D22,IF(Declaration!$I$4="Chinese",Languages!E22,IF(Declaration!$I$4="Japanese",Languages!F22,IF(Declaration!$I$4="Portugese",Languages!G22)))))))</f>
        <v>Countries Tab</v>
      </c>
      <c r="C14" s="267"/>
      <c r="D14" s="268"/>
      <c r="E14" s="36"/>
      <c r="F14" s="36"/>
      <c r="G14" s="36"/>
      <c r="H14" s="36"/>
      <c r="I14" s="36"/>
      <c r="J14" s="36"/>
      <c r="K14" s="36"/>
      <c r="L14" s="36"/>
      <c r="M14" s="36"/>
      <c r="N14" s="36"/>
      <c r="O14" s="36"/>
      <c r="P14" s="36"/>
      <c r="Q14" s="36"/>
      <c r="R14" s="36"/>
      <c r="S14" s="36"/>
      <c r="T14" s="36"/>
      <c r="U14" s="36"/>
      <c r="V14" s="36"/>
      <c r="W14" s="36"/>
      <c r="X14" s="36"/>
      <c r="Y14" s="36"/>
      <c r="Z14" s="36"/>
    </row>
    <row r="15" spans="2:26" ht="32.5" customHeight="1">
      <c r="B15" s="269" t="str">
        <f>IF(Declaration!$I$4="English",Languages!A23,IF(Declaration!$I$4="French",Languages!B23,IF(Declaration!$I$4="Spanish",Languages!C23,IF(Declaration!$I$4="German",Languages!D23,IF(Declaration!$I$4="Chinese",Languages!E23,IF(Declaration!$I$4="Japanese",Languages!F23,IF(Declaration!$I$4="Portugese",Languages!G23)))))))</f>
        <v>Use this tab to select your company’s countries of operation as required by Question 1, and to use as a reference when answering Question 2.</v>
      </c>
      <c r="C15" s="270"/>
      <c r="D15" s="271"/>
      <c r="E15" s="36"/>
    </row>
    <row r="16" spans="2:26" s="34" customFormat="1" ht="24" customHeight="1">
      <c r="B16" s="272" t="str">
        <f>IF(Declaration!$I$4="English",Languages!A24,IF(Declaration!$I$4="French",Languages!B24,IF(Declaration!$I$4="Spanish",Languages!C24,IF(Declaration!$I$4="German",Languages!D24,IF(Declaration!$I$4="Chinese",Languages!E24,IF(Declaration!$I$4="Japanese",Languages!F24,IF(Declaration!$I$4="Portugese",Languages!G24)))))))</f>
        <v>Industries Tab</v>
      </c>
      <c r="C16" s="273"/>
      <c r="D16" s="274"/>
      <c r="E16" s="36"/>
      <c r="F16" s="36"/>
      <c r="G16" s="36"/>
      <c r="H16" s="36"/>
      <c r="I16" s="36"/>
      <c r="J16" s="36"/>
      <c r="K16" s="36"/>
      <c r="L16" s="36"/>
      <c r="M16" s="36"/>
      <c r="N16" s="36"/>
      <c r="O16" s="36"/>
      <c r="P16" s="36"/>
      <c r="Q16" s="36"/>
      <c r="R16" s="36"/>
      <c r="S16" s="36"/>
      <c r="T16" s="36"/>
      <c r="U16" s="36"/>
      <c r="V16" s="36"/>
      <c r="W16" s="36"/>
      <c r="X16" s="36"/>
      <c r="Y16" s="36"/>
      <c r="Z16" s="36"/>
    </row>
    <row r="17" spans="2:26" ht="32" customHeight="1">
      <c r="B17" s="269" t="str">
        <f>IF(Declaration!$I$4="English",Languages!A25,IF(Declaration!$I$4="French",Languages!B25,IF(Declaration!$I$4="Spanish",Languages!C25,IF(Declaration!$I$4="German",Languages!D25,IF(Declaration!$I$4="Chinese",Languages!E25,IF(Declaration!$I$4="Japanese",Languages!F25,IF(Declaration!$I$4="Portugese",Languages!G25)))))))</f>
        <v>Use this tab to select the industries relevant to your company and suppliers, as required by Question 3.</v>
      </c>
      <c r="C17" s="270"/>
      <c r="D17" s="271"/>
      <c r="E17" s="36"/>
    </row>
    <row r="18" spans="2:26" s="34" customFormat="1" ht="24" customHeight="1">
      <c r="B18" s="266" t="str">
        <f>IF(Declaration!$I$4="English",Languages!A26,IF(Declaration!$I$4="French",Languages!B26,IF(Declaration!$I$4="Spanish",Languages!C26,IF(Declaration!$I$4="German",Languages!D26,IF(Declaration!$I$4="Chinese",Languages!E26,IF(Declaration!$I$4="Japanese",Languages!F26,IF(Declaration!$I$4="Portugese",Languages!G26)))))))</f>
        <v>Review Tab</v>
      </c>
      <c r="C18" s="267"/>
      <c r="D18" s="268"/>
      <c r="E18" s="36"/>
      <c r="F18" s="36"/>
      <c r="G18" s="36"/>
      <c r="H18" s="36"/>
      <c r="I18" s="36"/>
      <c r="J18" s="36"/>
      <c r="K18" s="36"/>
      <c r="L18" s="36"/>
      <c r="M18" s="36"/>
      <c r="N18" s="36"/>
      <c r="O18" s="36"/>
      <c r="P18" s="36"/>
      <c r="Q18" s="36"/>
      <c r="R18" s="36"/>
      <c r="S18" s="36"/>
      <c r="T18" s="36"/>
      <c r="U18" s="36"/>
      <c r="V18" s="36"/>
      <c r="W18" s="36"/>
      <c r="X18" s="36"/>
      <c r="Y18" s="36"/>
      <c r="Z18" s="36"/>
    </row>
    <row r="19" spans="2:26" ht="31" customHeight="1">
      <c r="B19" s="269" t="str">
        <f>IF(Declaration!$I$4="English",Languages!A27,IF(Declaration!$I$4="French",Languages!B27,IF(Declaration!$I$4="Spanish",Languages!C27,IF(Declaration!$I$4="German",Languages!D27,IF(Declaration!$I$4="Chinese",Languages!E27,IF(Declaration!$I$4="Japanese",Languages!F27,IF(Declaration!$I$4="Portugese",Languages!G27)))))))</f>
        <v>This tab allows you to quickly identify missing fields within the STRT and check your responses prior to submission.</v>
      </c>
      <c r="C19" s="270"/>
      <c r="D19" s="271"/>
      <c r="E19" s="36"/>
    </row>
    <row r="20" spans="2:26" s="34" customFormat="1" ht="24" customHeight="1">
      <c r="B20" s="266" t="str">
        <f>IF(Declaration!$I$4="English",Languages!A28,IF(Declaration!$I$4="French",Languages!B28,IF(Declaration!$I$4="Spanish",Languages!C28,IF(Declaration!$I$4="German",Languages!D28,IF(Declaration!$I$4="Chinese",Languages!E28,IF(Declaration!$I$4="Japanese",Languages!F28,IF(Declaration!$I$4="Portugese",Languages!G28)))))))</f>
        <v>Glossary Tab</v>
      </c>
      <c r="C20" s="267"/>
      <c r="D20" s="268"/>
      <c r="E20" s="36"/>
      <c r="F20" s="36"/>
      <c r="G20" s="36"/>
      <c r="H20" s="36"/>
      <c r="I20" s="36"/>
      <c r="J20" s="36"/>
      <c r="K20" s="36"/>
      <c r="L20" s="36"/>
      <c r="M20" s="36"/>
      <c r="N20" s="36"/>
      <c r="O20" s="36"/>
      <c r="P20" s="36"/>
      <c r="Q20" s="36"/>
      <c r="R20" s="36"/>
      <c r="S20" s="36"/>
      <c r="T20" s="36"/>
      <c r="U20" s="36"/>
      <c r="V20" s="36"/>
      <c r="W20" s="36"/>
      <c r="X20" s="36"/>
      <c r="Y20" s="36"/>
      <c r="Z20" s="36"/>
    </row>
    <row r="21" spans="2:26" ht="31" customHeight="1">
      <c r="B21" s="269" t="str">
        <f>IF(Declaration!$I$4="English",Languages!A29,IF(Declaration!$I$4="French",Languages!B29,IF(Declaration!$I$4="Spanish",Languages!C29,IF(Declaration!$I$4="German",Languages!D29,IF(Declaration!$I$4="Chinese",Languages!E29,IF(Declaration!$I$4="Japanese",Languages!F29,IF(Declaration!$I$4="Portugese",Languages!G29)))))))</f>
        <v>This tab provides definitions and explanations of key terms and concepts referred to within the STRT.</v>
      </c>
      <c r="C21" s="270"/>
      <c r="D21" s="271"/>
      <c r="E21" s="36"/>
    </row>
    <row r="22" spans="2:26" ht="15" customHeight="1">
      <c r="B22" s="287" t="s">
        <v>208</v>
      </c>
      <c r="C22" s="288"/>
      <c r="D22" s="289"/>
    </row>
    <row r="23" spans="2:26">
      <c r="C23" s="42"/>
    </row>
    <row r="24" spans="2:26">
      <c r="C24" s="42"/>
    </row>
    <row r="25" spans="2:26">
      <c r="C25" s="42"/>
    </row>
    <row r="26" spans="2:26">
      <c r="C26" s="42"/>
    </row>
    <row r="27" spans="2:26" hidden="1">
      <c r="C27" s="42"/>
    </row>
    <row r="28" spans="2:26" hidden="1">
      <c r="C28" s="42"/>
    </row>
    <row r="29" spans="2:26" hidden="1">
      <c r="C29" s="42"/>
    </row>
    <row r="30" spans="2:26" hidden="1">
      <c r="C30" s="42"/>
    </row>
    <row r="31" spans="2:26" hidden="1">
      <c r="C31" s="42"/>
    </row>
    <row r="32" spans="2:26" hidden="1">
      <c r="C32" s="42"/>
    </row>
    <row r="33" spans="3:3" hidden="1">
      <c r="C33" s="42"/>
    </row>
    <row r="34" spans="3:3" hidden="1">
      <c r="C34" s="42"/>
    </row>
    <row r="35" spans="3:3" hidden="1">
      <c r="C35" s="42"/>
    </row>
    <row r="36" spans="3:3" hidden="1">
      <c r="C36" s="42"/>
    </row>
    <row r="37" spans="3:3" hidden="1">
      <c r="C37" s="42"/>
    </row>
    <row r="38" spans="3:3" hidden="1">
      <c r="C38" s="42"/>
    </row>
    <row r="39" spans="3:3" hidden="1">
      <c r="C39" s="42"/>
    </row>
    <row r="40" spans="3:3" hidden="1">
      <c r="C40" s="42"/>
    </row>
    <row r="41" spans="3:3" hidden="1">
      <c r="C41" s="42"/>
    </row>
    <row r="42" spans="3:3" hidden="1">
      <c r="C42" s="42"/>
    </row>
    <row r="43" spans="3:3" hidden="1">
      <c r="C43" s="42"/>
    </row>
    <row r="44" spans="3:3" hidden="1">
      <c r="C44" s="42"/>
    </row>
    <row r="45" spans="3:3" hidden="1">
      <c r="C45" s="42"/>
    </row>
    <row r="46" spans="3:3" hidden="1">
      <c r="C46" s="42"/>
    </row>
    <row r="47" spans="3:3" hidden="1">
      <c r="C47" s="42"/>
    </row>
    <row r="48" spans="3:3" hidden="1">
      <c r="C48" s="42"/>
    </row>
    <row r="49" spans="3:3" hidden="1">
      <c r="C49" s="42"/>
    </row>
    <row r="50" spans="3:3" hidden="1">
      <c r="C50" s="42"/>
    </row>
    <row r="51" spans="3:3" hidden="1">
      <c r="C51" s="42"/>
    </row>
    <row r="52" spans="3:3" hidden="1">
      <c r="C52" s="42"/>
    </row>
    <row r="53" spans="3:3" hidden="1">
      <c r="C53" s="42"/>
    </row>
    <row r="54" spans="3:3" hidden="1">
      <c r="C54" s="42"/>
    </row>
    <row r="55" spans="3:3" hidden="1">
      <c r="C55" s="42"/>
    </row>
    <row r="56" spans="3:3" hidden="1">
      <c r="C56" s="42"/>
    </row>
    <row r="57" spans="3:3" hidden="1">
      <c r="C57" s="42"/>
    </row>
    <row r="58" spans="3:3" hidden="1">
      <c r="C58" s="42"/>
    </row>
    <row r="59" spans="3:3" hidden="1">
      <c r="C59" s="42"/>
    </row>
    <row r="60" spans="3:3" hidden="1">
      <c r="C60" s="42"/>
    </row>
    <row r="61" spans="3:3" hidden="1">
      <c r="C61" s="42"/>
    </row>
    <row r="62" spans="3:3" hidden="1">
      <c r="C62" s="42"/>
    </row>
    <row r="63" spans="3:3" hidden="1">
      <c r="C63" s="42"/>
    </row>
    <row r="64" spans="3:3" hidden="1">
      <c r="C64" s="42"/>
    </row>
    <row r="65" spans="3:3" hidden="1">
      <c r="C65" s="42"/>
    </row>
    <row r="66" spans="3:3" hidden="1">
      <c r="C66" s="42"/>
    </row>
    <row r="67" spans="3:3" hidden="1">
      <c r="C67" s="42"/>
    </row>
    <row r="68" spans="3:3" hidden="1">
      <c r="C68" s="42"/>
    </row>
    <row r="69" spans="3:3" hidden="1">
      <c r="C69" s="42"/>
    </row>
    <row r="70" spans="3:3" hidden="1">
      <c r="C70" s="42"/>
    </row>
    <row r="71" spans="3:3" hidden="1">
      <c r="C71" s="42"/>
    </row>
    <row r="72" spans="3:3" hidden="1">
      <c r="C72" s="42"/>
    </row>
    <row r="73" spans="3:3" hidden="1">
      <c r="C73" s="42"/>
    </row>
    <row r="74" spans="3:3" hidden="1">
      <c r="C74" s="42"/>
    </row>
    <row r="75" spans="3:3" hidden="1">
      <c r="C75" s="42"/>
    </row>
    <row r="76" spans="3:3" hidden="1">
      <c r="C76" s="42"/>
    </row>
    <row r="77" spans="3:3" hidden="1">
      <c r="C77" s="42"/>
    </row>
    <row r="78" spans="3:3" hidden="1">
      <c r="C78" s="42"/>
    </row>
    <row r="79" spans="3:3" hidden="1">
      <c r="C79" s="42"/>
    </row>
    <row r="80" spans="3:3" hidden="1">
      <c r="C80" s="42"/>
    </row>
    <row r="81" spans="3:3" hidden="1">
      <c r="C81" s="42"/>
    </row>
    <row r="82" spans="3:3" hidden="1">
      <c r="C82" s="42"/>
    </row>
    <row r="83" spans="3:3" hidden="1">
      <c r="C83" s="42"/>
    </row>
    <row r="84" spans="3:3" hidden="1">
      <c r="C84" s="42"/>
    </row>
    <row r="85" spans="3:3" hidden="1">
      <c r="C85" s="42"/>
    </row>
    <row r="86" spans="3:3" hidden="1">
      <c r="C86" s="42"/>
    </row>
    <row r="87" spans="3:3" hidden="1">
      <c r="C87" s="42"/>
    </row>
    <row r="88" spans="3:3" hidden="1">
      <c r="C88" s="42"/>
    </row>
    <row r="89" spans="3:3" hidden="1">
      <c r="C89" s="42"/>
    </row>
    <row r="90" spans="3:3" hidden="1">
      <c r="C90" s="42"/>
    </row>
    <row r="91" spans="3:3" hidden="1">
      <c r="C91" s="42"/>
    </row>
    <row r="92" spans="3:3" hidden="1">
      <c r="C92" s="42"/>
    </row>
    <row r="93" spans="3:3" hidden="1">
      <c r="C93" s="42"/>
    </row>
    <row r="94" spans="3:3" hidden="1">
      <c r="C94" s="42"/>
    </row>
    <row r="95" spans="3:3" hidden="1">
      <c r="C95" s="42"/>
    </row>
    <row r="96" spans="3:3" hidden="1">
      <c r="C96" s="42"/>
    </row>
    <row r="97" spans="3:3" hidden="1">
      <c r="C97" s="42"/>
    </row>
    <row r="98" spans="3:3" hidden="1">
      <c r="C98" s="42"/>
    </row>
    <row r="99" spans="3:3" hidden="1">
      <c r="C99" s="42"/>
    </row>
    <row r="100" spans="3:3" hidden="1">
      <c r="C100" s="42"/>
    </row>
    <row r="101" spans="3:3" hidden="1">
      <c r="C101" s="42"/>
    </row>
    <row r="102" spans="3:3" hidden="1">
      <c r="C102" s="42"/>
    </row>
    <row r="103" spans="3:3" hidden="1">
      <c r="C103" s="42"/>
    </row>
    <row r="104" spans="3:3" hidden="1">
      <c r="C104" s="42"/>
    </row>
    <row r="105" spans="3:3" hidden="1">
      <c r="C105" s="42"/>
    </row>
    <row r="106" spans="3:3" hidden="1">
      <c r="C106" s="42"/>
    </row>
    <row r="107" spans="3:3" hidden="1">
      <c r="C107" s="42"/>
    </row>
    <row r="108" spans="3:3" hidden="1">
      <c r="C108" s="42"/>
    </row>
    <row r="109" spans="3:3" hidden="1">
      <c r="C109" s="42"/>
    </row>
    <row r="110" spans="3:3" hidden="1">
      <c r="C110" s="42"/>
    </row>
    <row r="111" spans="3:3" hidden="1">
      <c r="C111" s="42"/>
    </row>
    <row r="112" spans="3:3" hidden="1">
      <c r="C112" s="42"/>
    </row>
    <row r="113" spans="3:3" hidden="1">
      <c r="C113" s="42"/>
    </row>
    <row r="114" spans="3:3" hidden="1">
      <c r="C114" s="42"/>
    </row>
    <row r="115" spans="3:3" hidden="1">
      <c r="C115" s="42"/>
    </row>
    <row r="116" spans="3:3" hidden="1">
      <c r="C116" s="42"/>
    </row>
    <row r="117" spans="3:3" hidden="1">
      <c r="C117" s="42"/>
    </row>
    <row r="118" spans="3:3" hidden="1">
      <c r="C118" s="42"/>
    </row>
    <row r="119" spans="3:3" hidden="1">
      <c r="C119" s="42"/>
    </row>
    <row r="120" spans="3:3" hidden="1">
      <c r="C120" s="42"/>
    </row>
    <row r="121" spans="3:3" hidden="1">
      <c r="C121" s="42"/>
    </row>
    <row r="122" spans="3:3" hidden="1">
      <c r="C122" s="42"/>
    </row>
    <row r="123" spans="3:3" hidden="1">
      <c r="C123" s="42"/>
    </row>
    <row r="124" spans="3:3" hidden="1">
      <c r="C124" s="42"/>
    </row>
    <row r="125" spans="3:3" hidden="1">
      <c r="C125" s="42"/>
    </row>
    <row r="126" spans="3:3" hidden="1">
      <c r="C126" s="42"/>
    </row>
    <row r="127" spans="3:3" hidden="1">
      <c r="C127" s="42"/>
    </row>
    <row r="128" spans="3:3" hidden="1">
      <c r="C128" s="42"/>
    </row>
    <row r="129" spans="3:3" hidden="1">
      <c r="C129" s="42"/>
    </row>
    <row r="130" spans="3:3" hidden="1">
      <c r="C130" s="42"/>
    </row>
    <row r="131" spans="3:3" hidden="1">
      <c r="C131" s="42"/>
    </row>
    <row r="132" spans="3:3" hidden="1">
      <c r="C132" s="42"/>
    </row>
    <row r="133" spans="3:3" hidden="1">
      <c r="C133" s="42"/>
    </row>
    <row r="134" spans="3:3" hidden="1">
      <c r="C134" s="42"/>
    </row>
    <row r="135" spans="3:3" hidden="1">
      <c r="C135" s="42"/>
    </row>
    <row r="136" spans="3:3" hidden="1">
      <c r="C136" s="42"/>
    </row>
    <row r="137" spans="3:3" hidden="1">
      <c r="C137" s="42"/>
    </row>
    <row r="138" spans="3:3" hidden="1">
      <c r="C138" s="42"/>
    </row>
    <row r="139" spans="3:3" hidden="1">
      <c r="C139" s="42"/>
    </row>
    <row r="140" spans="3:3" hidden="1">
      <c r="C140" s="42"/>
    </row>
    <row r="141" spans="3:3" hidden="1">
      <c r="C141" s="42"/>
    </row>
    <row r="142" spans="3:3" hidden="1">
      <c r="C142" s="42"/>
    </row>
    <row r="143" spans="3:3" hidden="1">
      <c r="C143" s="42"/>
    </row>
    <row r="144" spans="3:3" hidden="1">
      <c r="C144" s="42"/>
    </row>
    <row r="145" spans="3:3" hidden="1">
      <c r="C145" s="42"/>
    </row>
    <row r="146" spans="3:3" hidden="1">
      <c r="C146" s="42"/>
    </row>
    <row r="147" spans="3:3" hidden="1">
      <c r="C147" s="42"/>
    </row>
    <row r="148" spans="3:3" hidden="1">
      <c r="C148" s="42"/>
    </row>
    <row r="149" spans="3:3" hidden="1">
      <c r="C149" s="42"/>
    </row>
    <row r="150" spans="3:3" hidden="1">
      <c r="C150" s="42"/>
    </row>
    <row r="151" spans="3:3" hidden="1">
      <c r="C151" s="42"/>
    </row>
    <row r="152" spans="3:3" hidden="1">
      <c r="C152" s="42"/>
    </row>
    <row r="153" spans="3:3" hidden="1">
      <c r="C153" s="42"/>
    </row>
    <row r="154" spans="3:3" hidden="1">
      <c r="C154" s="42"/>
    </row>
    <row r="155" spans="3:3" hidden="1">
      <c r="C155" s="42"/>
    </row>
    <row r="156" spans="3:3" hidden="1">
      <c r="C156" s="42"/>
    </row>
    <row r="157" spans="3:3" hidden="1">
      <c r="C157" s="42"/>
    </row>
    <row r="158" spans="3:3" hidden="1">
      <c r="C158" s="42"/>
    </row>
    <row r="159" spans="3:3" hidden="1">
      <c r="C159" s="42"/>
    </row>
    <row r="160" spans="3:3" hidden="1">
      <c r="C160" s="42"/>
    </row>
    <row r="161" spans="3:3" hidden="1">
      <c r="C161" s="42"/>
    </row>
    <row r="162" spans="3:3" hidden="1">
      <c r="C162" s="42"/>
    </row>
    <row r="163" spans="3:3" hidden="1">
      <c r="C163" s="42"/>
    </row>
    <row r="164" spans="3:3" hidden="1">
      <c r="C164" s="42"/>
    </row>
    <row r="165" spans="3:3" hidden="1">
      <c r="C165" s="42"/>
    </row>
    <row r="166" spans="3:3" hidden="1">
      <c r="C166" s="42"/>
    </row>
    <row r="167" spans="3:3" hidden="1">
      <c r="C167" s="42"/>
    </row>
    <row r="168" spans="3:3" hidden="1">
      <c r="C168" s="42"/>
    </row>
    <row r="169" spans="3:3" hidden="1">
      <c r="C169" s="42"/>
    </row>
    <row r="170" spans="3:3" hidden="1">
      <c r="C170" s="42"/>
    </row>
    <row r="171" spans="3:3" hidden="1">
      <c r="C171" s="42"/>
    </row>
    <row r="172" spans="3:3" hidden="1">
      <c r="C172" s="42"/>
    </row>
    <row r="173" spans="3:3" hidden="1">
      <c r="C173" s="42"/>
    </row>
    <row r="174" spans="3:3" hidden="1">
      <c r="C174" s="42"/>
    </row>
    <row r="175" spans="3:3" hidden="1">
      <c r="C175" s="42"/>
    </row>
    <row r="176" spans="3:3" hidden="1">
      <c r="C176" s="42"/>
    </row>
    <row r="177" spans="3:3" hidden="1">
      <c r="C177" s="42"/>
    </row>
    <row r="178" spans="3:3" hidden="1">
      <c r="C178" s="42"/>
    </row>
    <row r="179" spans="3:3" hidden="1">
      <c r="C179" s="42"/>
    </row>
    <row r="180" spans="3:3" hidden="1">
      <c r="C180" s="42"/>
    </row>
    <row r="181" spans="3:3" hidden="1">
      <c r="C181" s="42"/>
    </row>
    <row r="182" spans="3:3" hidden="1">
      <c r="C182" s="42"/>
    </row>
    <row r="183" spans="3:3" hidden="1">
      <c r="C183" s="42"/>
    </row>
    <row r="184" spans="3:3" hidden="1">
      <c r="C184" s="42"/>
    </row>
    <row r="185" spans="3:3" hidden="1">
      <c r="C185" s="42"/>
    </row>
    <row r="186" spans="3:3" hidden="1">
      <c r="C186" s="42"/>
    </row>
    <row r="187" spans="3:3" hidden="1">
      <c r="C187" s="42"/>
    </row>
    <row r="188" spans="3:3" hidden="1">
      <c r="C188" s="42"/>
    </row>
    <row r="189" spans="3:3" hidden="1">
      <c r="C189" s="42"/>
    </row>
    <row r="190" spans="3:3" hidden="1">
      <c r="C190" s="42"/>
    </row>
    <row r="191" spans="3:3" hidden="1">
      <c r="C191" s="42"/>
    </row>
    <row r="192" spans="3:3" hidden="1">
      <c r="C192" s="42"/>
    </row>
    <row r="193" spans="3:3" hidden="1">
      <c r="C193" s="42"/>
    </row>
    <row r="194" spans="3:3" hidden="1">
      <c r="C194" s="42"/>
    </row>
    <row r="195" spans="3:3" hidden="1">
      <c r="C195" s="42"/>
    </row>
    <row r="196" spans="3:3" hidden="1">
      <c r="C196" s="42"/>
    </row>
    <row r="197" spans="3:3" hidden="1">
      <c r="C197" s="42"/>
    </row>
    <row r="198" spans="3:3" hidden="1">
      <c r="C198" s="42"/>
    </row>
    <row r="199" spans="3:3" hidden="1">
      <c r="C199" s="42"/>
    </row>
    <row r="200" spans="3:3" hidden="1">
      <c r="C200" s="42"/>
    </row>
    <row r="201" spans="3:3" hidden="1">
      <c r="C201" s="42"/>
    </row>
    <row r="202" spans="3:3" hidden="1">
      <c r="C202" s="42"/>
    </row>
    <row r="203" spans="3:3" hidden="1">
      <c r="C203" s="42"/>
    </row>
    <row r="204" spans="3:3" hidden="1">
      <c r="C204" s="42"/>
    </row>
    <row r="205" spans="3:3" hidden="1">
      <c r="C205" s="42"/>
    </row>
    <row r="206" spans="3:3" hidden="1">
      <c r="C206" s="42"/>
    </row>
    <row r="207" spans="3:3" hidden="1">
      <c r="C207" s="42"/>
    </row>
    <row r="208" spans="3:3" hidden="1">
      <c r="C208" s="42"/>
    </row>
    <row r="209" spans="3:3" hidden="1">
      <c r="C209" s="42"/>
    </row>
    <row r="210" spans="3:3" hidden="1">
      <c r="C210" s="42"/>
    </row>
    <row r="211" spans="3:3" hidden="1">
      <c r="C211" s="42"/>
    </row>
    <row r="212" spans="3:3" hidden="1">
      <c r="C212" s="42"/>
    </row>
    <row r="213" spans="3:3" hidden="1">
      <c r="C213" s="42"/>
    </row>
    <row r="214" spans="3:3" hidden="1">
      <c r="C214" s="42"/>
    </row>
    <row r="215" spans="3:3" hidden="1">
      <c r="C215" s="42"/>
    </row>
    <row r="216" spans="3:3" hidden="1">
      <c r="C216" s="42"/>
    </row>
    <row r="217" spans="3:3" hidden="1">
      <c r="C217" s="42"/>
    </row>
    <row r="218" spans="3:3" hidden="1">
      <c r="C218" s="42"/>
    </row>
    <row r="219" spans="3:3" hidden="1">
      <c r="C219" s="42"/>
    </row>
    <row r="220" spans="3:3" hidden="1">
      <c r="C220" s="42"/>
    </row>
    <row r="221" spans="3:3" hidden="1">
      <c r="C221" s="42"/>
    </row>
    <row r="222" spans="3:3" hidden="1">
      <c r="C222" s="42"/>
    </row>
    <row r="223" spans="3:3" hidden="1">
      <c r="C223" s="42"/>
    </row>
    <row r="224" spans="3:3" hidden="1">
      <c r="C224" s="42"/>
    </row>
    <row r="225" spans="3:3" hidden="1">
      <c r="C225" s="42"/>
    </row>
    <row r="226" spans="3:3" hidden="1">
      <c r="C226" s="42"/>
    </row>
    <row r="227" spans="3:3" hidden="1">
      <c r="C227" s="42"/>
    </row>
    <row r="228" spans="3:3" hidden="1">
      <c r="C228" s="42"/>
    </row>
    <row r="229" spans="3:3" hidden="1">
      <c r="C229" s="42"/>
    </row>
    <row r="230" spans="3:3" hidden="1">
      <c r="C230" s="42"/>
    </row>
    <row r="231" spans="3:3" hidden="1">
      <c r="C231" s="42"/>
    </row>
    <row r="232" spans="3:3" hidden="1">
      <c r="C232" s="42"/>
    </row>
    <row r="233" spans="3:3" hidden="1">
      <c r="C233" s="42"/>
    </row>
    <row r="234" spans="3:3" hidden="1">
      <c r="C234" s="42"/>
    </row>
    <row r="235" spans="3:3" hidden="1">
      <c r="C235" s="42"/>
    </row>
    <row r="236" spans="3:3" hidden="1">
      <c r="C236" s="42"/>
    </row>
    <row r="237" spans="3:3" hidden="1">
      <c r="C237" s="42"/>
    </row>
    <row r="238" spans="3:3" hidden="1">
      <c r="C238" s="42"/>
    </row>
    <row r="239" spans="3:3" hidden="1">
      <c r="C239" s="42"/>
    </row>
    <row r="240" spans="3:3" hidden="1">
      <c r="C240" s="42"/>
    </row>
    <row r="241" spans="3:3" hidden="1">
      <c r="C241" s="42"/>
    </row>
    <row r="242" spans="3:3" hidden="1">
      <c r="C242" s="42"/>
    </row>
    <row r="243" spans="3:3" hidden="1">
      <c r="C243" s="42"/>
    </row>
    <row r="244" spans="3:3" hidden="1">
      <c r="C244" s="42"/>
    </row>
    <row r="245" spans="3:3" hidden="1">
      <c r="C245" s="42"/>
    </row>
    <row r="246" spans="3:3" hidden="1">
      <c r="C246" s="42"/>
    </row>
    <row r="247" spans="3:3" hidden="1">
      <c r="C247" s="42"/>
    </row>
    <row r="248" spans="3:3" hidden="1">
      <c r="C248" s="42"/>
    </row>
    <row r="249" spans="3:3" hidden="1">
      <c r="C249" s="42"/>
    </row>
    <row r="250" spans="3:3" hidden="1">
      <c r="C250" s="42"/>
    </row>
    <row r="251" spans="3:3" hidden="1">
      <c r="C251" s="42"/>
    </row>
    <row r="252" spans="3:3" hidden="1">
      <c r="C252" s="42"/>
    </row>
    <row r="253" spans="3:3" hidden="1">
      <c r="C253" s="42"/>
    </row>
    <row r="254" spans="3:3" hidden="1">
      <c r="C254" s="42"/>
    </row>
    <row r="255" spans="3:3" hidden="1">
      <c r="C255" s="42"/>
    </row>
    <row r="256" spans="3:3" hidden="1">
      <c r="C256" s="42"/>
    </row>
    <row r="257" spans="3:3" hidden="1">
      <c r="C257" s="42"/>
    </row>
    <row r="258" spans="3:3" hidden="1">
      <c r="C258" s="42"/>
    </row>
    <row r="259" spans="3:3" hidden="1">
      <c r="C259" s="42"/>
    </row>
    <row r="260" spans="3:3" hidden="1">
      <c r="C260" s="42"/>
    </row>
    <row r="261" spans="3:3" hidden="1">
      <c r="C261" s="42"/>
    </row>
    <row r="262" spans="3:3" hidden="1">
      <c r="C262" s="42"/>
    </row>
    <row r="263" spans="3:3" hidden="1">
      <c r="C263" s="42"/>
    </row>
    <row r="264" spans="3:3" hidden="1">
      <c r="C264" s="42"/>
    </row>
    <row r="265" spans="3:3" hidden="1">
      <c r="C265" s="42"/>
    </row>
    <row r="266" spans="3:3" hidden="1">
      <c r="C266" s="42"/>
    </row>
    <row r="267" spans="3:3" hidden="1">
      <c r="C267" s="42"/>
    </row>
    <row r="268" spans="3:3" hidden="1">
      <c r="C268" s="42"/>
    </row>
    <row r="269" spans="3:3" hidden="1">
      <c r="C269" s="42"/>
    </row>
    <row r="270" spans="3:3" hidden="1">
      <c r="C270" s="42"/>
    </row>
    <row r="271" spans="3:3" hidden="1">
      <c r="C271" s="42"/>
    </row>
    <row r="272" spans="3:3" hidden="1">
      <c r="C272" s="42"/>
    </row>
    <row r="273" spans="3:3" hidden="1">
      <c r="C273" s="42"/>
    </row>
    <row r="274" spans="3:3" hidden="1">
      <c r="C274" s="42"/>
    </row>
    <row r="275" spans="3:3" hidden="1">
      <c r="C275" s="42"/>
    </row>
    <row r="276" spans="3:3" hidden="1">
      <c r="C276" s="42"/>
    </row>
    <row r="277" spans="3:3" hidden="1">
      <c r="C277" s="42"/>
    </row>
    <row r="278" spans="3:3" hidden="1">
      <c r="C278" s="42"/>
    </row>
    <row r="279" spans="3:3" hidden="1">
      <c r="C279" s="42"/>
    </row>
    <row r="280" spans="3:3" hidden="1">
      <c r="C280" s="42"/>
    </row>
    <row r="281" spans="3:3" hidden="1">
      <c r="C281" s="42"/>
    </row>
    <row r="282" spans="3:3" hidden="1">
      <c r="C282" s="42"/>
    </row>
    <row r="283" spans="3:3" hidden="1">
      <c r="C283" s="42"/>
    </row>
    <row r="284" spans="3:3" hidden="1">
      <c r="C284" s="42"/>
    </row>
    <row r="285" spans="3:3" hidden="1">
      <c r="C285" s="42"/>
    </row>
    <row r="286" spans="3:3" hidden="1">
      <c r="C286" s="42"/>
    </row>
    <row r="287" spans="3:3" hidden="1">
      <c r="C287" s="42"/>
    </row>
    <row r="288" spans="3:3" hidden="1">
      <c r="C288" s="42"/>
    </row>
    <row r="289" spans="3:3" hidden="1">
      <c r="C289" s="42"/>
    </row>
    <row r="290" spans="3:3" hidden="1">
      <c r="C290" s="42"/>
    </row>
    <row r="291" spans="3:3" hidden="1">
      <c r="C291" s="42"/>
    </row>
    <row r="292" spans="3:3" hidden="1">
      <c r="C292" s="42"/>
    </row>
    <row r="293" spans="3:3" hidden="1">
      <c r="C293" s="42"/>
    </row>
    <row r="294" spans="3:3" hidden="1">
      <c r="C294" s="42"/>
    </row>
    <row r="295" spans="3:3" hidden="1">
      <c r="C295" s="42"/>
    </row>
    <row r="296" spans="3:3" hidden="1">
      <c r="C296" s="42"/>
    </row>
    <row r="297" spans="3:3" hidden="1">
      <c r="C297" s="42"/>
    </row>
    <row r="298" spans="3:3" hidden="1">
      <c r="C298" s="42"/>
    </row>
    <row r="299" spans="3:3" hidden="1">
      <c r="C299" s="42"/>
    </row>
    <row r="300" spans="3:3" hidden="1">
      <c r="C300" s="42"/>
    </row>
    <row r="301" spans="3:3" hidden="1">
      <c r="C301" s="42"/>
    </row>
    <row r="302" spans="3:3" hidden="1">
      <c r="C302" s="42"/>
    </row>
    <row r="303" spans="3:3" hidden="1">
      <c r="C303" s="42"/>
    </row>
    <row r="304" spans="3:3" hidden="1">
      <c r="C304" s="42"/>
    </row>
    <row r="305" spans="3:3" hidden="1">
      <c r="C305" s="42"/>
    </row>
    <row r="306" spans="3:3" hidden="1">
      <c r="C306" s="42"/>
    </row>
    <row r="307" spans="3:3" hidden="1">
      <c r="C307" s="42"/>
    </row>
    <row r="308" spans="3:3" hidden="1">
      <c r="C308" s="42"/>
    </row>
    <row r="309" spans="3:3" hidden="1">
      <c r="C309" s="42"/>
    </row>
    <row r="310" spans="3:3" hidden="1">
      <c r="C310" s="42"/>
    </row>
    <row r="311" spans="3:3" hidden="1">
      <c r="C311" s="42"/>
    </row>
    <row r="312" spans="3:3" hidden="1">
      <c r="C312" s="42"/>
    </row>
    <row r="313" spans="3:3" hidden="1">
      <c r="C313" s="42"/>
    </row>
    <row r="314" spans="3:3" hidden="1">
      <c r="C314" s="42"/>
    </row>
    <row r="315" spans="3:3" hidden="1">
      <c r="C315" s="42"/>
    </row>
    <row r="316" spans="3:3" hidden="1">
      <c r="C316" s="42"/>
    </row>
    <row r="317" spans="3:3" hidden="1">
      <c r="C317" s="42"/>
    </row>
    <row r="318" spans="3:3" hidden="1">
      <c r="C318" s="42"/>
    </row>
    <row r="319" spans="3:3" hidden="1">
      <c r="C319" s="42"/>
    </row>
    <row r="320" spans="3:3" hidden="1">
      <c r="C320" s="42"/>
    </row>
    <row r="321" spans="3:3" hidden="1">
      <c r="C321" s="42"/>
    </row>
    <row r="322" spans="3:3" hidden="1">
      <c r="C322" s="42"/>
    </row>
    <row r="323" spans="3:3" hidden="1">
      <c r="C323" s="42"/>
    </row>
    <row r="324" spans="3:3" hidden="1">
      <c r="C324" s="42"/>
    </row>
    <row r="325" spans="3:3" hidden="1">
      <c r="C325" s="42"/>
    </row>
    <row r="326" spans="3:3" hidden="1">
      <c r="C326" s="42"/>
    </row>
    <row r="327" spans="3:3" hidden="1">
      <c r="C327" s="42"/>
    </row>
    <row r="328" spans="3:3" hidden="1">
      <c r="C328" s="42"/>
    </row>
    <row r="329" spans="3:3" hidden="1">
      <c r="C329" s="42"/>
    </row>
    <row r="330" spans="3:3" hidden="1">
      <c r="C330" s="42"/>
    </row>
    <row r="331" spans="3:3" hidden="1">
      <c r="C331" s="42"/>
    </row>
    <row r="332" spans="3:3" hidden="1">
      <c r="C332" s="42"/>
    </row>
    <row r="333" spans="3:3" hidden="1">
      <c r="C333" s="42"/>
    </row>
    <row r="334" spans="3:3" hidden="1">
      <c r="C334" s="42"/>
    </row>
    <row r="335" spans="3:3" hidden="1">
      <c r="C335" s="42"/>
    </row>
    <row r="336" spans="3:3" hidden="1">
      <c r="C336" s="42"/>
    </row>
    <row r="337" spans="3:3" hidden="1">
      <c r="C337" s="42"/>
    </row>
    <row r="338" spans="3:3" hidden="1">
      <c r="C338" s="42"/>
    </row>
    <row r="339" spans="3:3" hidden="1">
      <c r="C339" s="42"/>
    </row>
    <row r="340" spans="3:3" hidden="1">
      <c r="C340" s="42"/>
    </row>
    <row r="341" spans="3:3" hidden="1">
      <c r="C341" s="42"/>
    </row>
    <row r="342" spans="3:3" hidden="1">
      <c r="C342" s="42"/>
    </row>
    <row r="343" spans="3:3" hidden="1">
      <c r="C343" s="42"/>
    </row>
    <row r="344" spans="3:3" hidden="1">
      <c r="C344" s="42"/>
    </row>
    <row r="345" spans="3:3" hidden="1">
      <c r="C345" s="42"/>
    </row>
    <row r="346" spans="3:3" hidden="1">
      <c r="C346" s="42"/>
    </row>
    <row r="347" spans="3:3" hidden="1">
      <c r="C347" s="42"/>
    </row>
    <row r="348" spans="3:3" hidden="1">
      <c r="C348" s="42"/>
    </row>
    <row r="349" spans="3:3" hidden="1">
      <c r="C349" s="42"/>
    </row>
    <row r="350" spans="3:3" hidden="1">
      <c r="C350" s="42"/>
    </row>
    <row r="351" spans="3:3" hidden="1">
      <c r="C351" s="42"/>
    </row>
    <row r="352" spans="3:3" hidden="1">
      <c r="C352" s="42"/>
    </row>
    <row r="353" spans="3:3" hidden="1">
      <c r="C353" s="42"/>
    </row>
    <row r="354" spans="3:3" hidden="1">
      <c r="C354" s="42"/>
    </row>
    <row r="355" spans="3:3" hidden="1">
      <c r="C355" s="42"/>
    </row>
    <row r="356" spans="3:3" hidden="1">
      <c r="C356" s="42"/>
    </row>
    <row r="357" spans="3:3" hidden="1">
      <c r="C357" s="42"/>
    </row>
    <row r="358" spans="3:3" hidden="1">
      <c r="C358" s="42"/>
    </row>
    <row r="359" spans="3:3" hidden="1">
      <c r="C359" s="42"/>
    </row>
    <row r="360" spans="3:3" hidden="1">
      <c r="C360" s="42"/>
    </row>
    <row r="361" spans="3:3" hidden="1">
      <c r="C361" s="42"/>
    </row>
    <row r="362" spans="3:3" hidden="1">
      <c r="C362" s="42"/>
    </row>
    <row r="363" spans="3:3" hidden="1">
      <c r="C363" s="42"/>
    </row>
    <row r="364" spans="3:3" hidden="1">
      <c r="C364" s="42"/>
    </row>
    <row r="365" spans="3:3" hidden="1">
      <c r="C365" s="42"/>
    </row>
    <row r="366" spans="3:3" hidden="1">
      <c r="C366" s="42"/>
    </row>
    <row r="367" spans="3:3" hidden="1">
      <c r="C367" s="42"/>
    </row>
    <row r="368" spans="3:3" hidden="1">
      <c r="C368" s="42"/>
    </row>
    <row r="369" spans="3:3" hidden="1">
      <c r="C369" s="42"/>
    </row>
    <row r="370" spans="3:3" hidden="1">
      <c r="C370" s="42"/>
    </row>
    <row r="371" spans="3:3" hidden="1">
      <c r="C371" s="42"/>
    </row>
    <row r="372" spans="3:3" hidden="1">
      <c r="C372" s="42"/>
    </row>
    <row r="373" spans="3:3" hidden="1">
      <c r="C373" s="42"/>
    </row>
    <row r="374" spans="3:3" hidden="1">
      <c r="C374" s="42"/>
    </row>
    <row r="375" spans="3:3" hidden="1">
      <c r="C375" s="42"/>
    </row>
    <row r="376" spans="3:3" hidden="1">
      <c r="C376" s="42"/>
    </row>
    <row r="377" spans="3:3" hidden="1">
      <c r="C377" s="42"/>
    </row>
    <row r="378" spans="3:3" hidden="1">
      <c r="C378" s="42"/>
    </row>
    <row r="379" spans="3:3" hidden="1">
      <c r="C379" s="42"/>
    </row>
    <row r="380" spans="3:3" hidden="1">
      <c r="C380" s="42"/>
    </row>
    <row r="381" spans="3:3" hidden="1">
      <c r="C381" s="42"/>
    </row>
    <row r="382" spans="3:3" hidden="1">
      <c r="C382" s="42"/>
    </row>
    <row r="383" spans="3:3" hidden="1">
      <c r="C383" s="42"/>
    </row>
    <row r="384" spans="3:3" hidden="1">
      <c r="C384" s="42"/>
    </row>
    <row r="385" spans="3:3" hidden="1">
      <c r="C385" s="42"/>
    </row>
    <row r="386" spans="3:3" hidden="1">
      <c r="C386" s="42"/>
    </row>
    <row r="387" spans="3:3" hidden="1">
      <c r="C387" s="42"/>
    </row>
    <row r="388" spans="3:3" hidden="1">
      <c r="C388" s="42"/>
    </row>
    <row r="389" spans="3:3" hidden="1">
      <c r="C389" s="42"/>
    </row>
    <row r="390" spans="3:3" hidden="1">
      <c r="C390" s="42"/>
    </row>
    <row r="391" spans="3:3" hidden="1">
      <c r="C391" s="42"/>
    </row>
    <row r="392" spans="3:3" hidden="1">
      <c r="C392" s="42"/>
    </row>
    <row r="393" spans="3:3" hidden="1">
      <c r="C393" s="42"/>
    </row>
    <row r="394" spans="3:3" hidden="1">
      <c r="C394" s="42"/>
    </row>
    <row r="395" spans="3:3" hidden="1">
      <c r="C395" s="42"/>
    </row>
    <row r="396" spans="3:3" hidden="1">
      <c r="C396" s="42"/>
    </row>
    <row r="397" spans="3:3" hidden="1">
      <c r="C397" s="42"/>
    </row>
    <row r="398" spans="3:3" hidden="1">
      <c r="C398" s="42"/>
    </row>
    <row r="399" spans="3:3" hidden="1">
      <c r="C399" s="42"/>
    </row>
    <row r="400" spans="3:3" hidden="1">
      <c r="C400" s="42"/>
    </row>
    <row r="401" spans="3:3" hidden="1">
      <c r="C401" s="42"/>
    </row>
    <row r="402" spans="3:3" hidden="1">
      <c r="C402" s="42"/>
    </row>
    <row r="403" spans="3:3" hidden="1">
      <c r="C403" s="42"/>
    </row>
    <row r="404" spans="3:3" hidden="1">
      <c r="C404" s="42"/>
    </row>
    <row r="405" spans="3:3" hidden="1">
      <c r="C405" s="42"/>
    </row>
    <row r="406" spans="3:3" hidden="1">
      <c r="C406" s="42"/>
    </row>
    <row r="407" spans="3:3" hidden="1">
      <c r="C407" s="42"/>
    </row>
    <row r="408" spans="3:3" hidden="1">
      <c r="C408" s="42"/>
    </row>
    <row r="409" spans="3:3" hidden="1">
      <c r="C409" s="42"/>
    </row>
    <row r="410" spans="3:3" hidden="1">
      <c r="C410" s="42"/>
    </row>
    <row r="411" spans="3:3" hidden="1">
      <c r="C411" s="42"/>
    </row>
    <row r="412" spans="3:3" hidden="1">
      <c r="C412" s="42"/>
    </row>
    <row r="413" spans="3:3" hidden="1">
      <c r="C413" s="42"/>
    </row>
    <row r="414" spans="3:3" hidden="1">
      <c r="C414" s="42"/>
    </row>
    <row r="415" spans="3:3" hidden="1">
      <c r="C415" s="42"/>
    </row>
    <row r="416" spans="3:3" hidden="1">
      <c r="C416" s="42"/>
    </row>
    <row r="417" spans="3:3" hidden="1">
      <c r="C417" s="42"/>
    </row>
    <row r="418" spans="3:3" hidden="1">
      <c r="C418" s="42"/>
    </row>
    <row r="419" spans="3:3" hidden="1">
      <c r="C419" s="42"/>
    </row>
    <row r="420" spans="3:3" hidden="1">
      <c r="C420" s="42"/>
    </row>
    <row r="421" spans="3:3" hidden="1">
      <c r="C421" s="42"/>
    </row>
    <row r="422" spans="3:3" hidden="1">
      <c r="C422" s="42"/>
    </row>
    <row r="423" spans="3:3" hidden="1">
      <c r="C423" s="42"/>
    </row>
    <row r="424" spans="3:3" hidden="1">
      <c r="C424" s="42"/>
    </row>
    <row r="425" spans="3:3" hidden="1">
      <c r="C425" s="42"/>
    </row>
    <row r="426" spans="3:3" hidden="1">
      <c r="C426" s="42"/>
    </row>
    <row r="427" spans="3:3" hidden="1">
      <c r="C427" s="42"/>
    </row>
    <row r="428" spans="3:3" hidden="1">
      <c r="C428" s="42"/>
    </row>
    <row r="429" spans="3:3" hidden="1">
      <c r="C429" s="42"/>
    </row>
    <row r="430" spans="3:3" hidden="1">
      <c r="C430" s="42"/>
    </row>
    <row r="431" spans="3:3" hidden="1">
      <c r="C431" s="42"/>
    </row>
    <row r="432" spans="3:3" hidden="1">
      <c r="C432" s="42"/>
    </row>
    <row r="433" spans="3:3" hidden="1">
      <c r="C433" s="42"/>
    </row>
    <row r="434" spans="3:3" hidden="1">
      <c r="C434" s="42"/>
    </row>
    <row r="435" spans="3:3" hidden="1">
      <c r="C435" s="42"/>
    </row>
    <row r="436" spans="3:3" hidden="1">
      <c r="C436" s="42"/>
    </row>
    <row r="437" spans="3:3" hidden="1">
      <c r="C437" s="42"/>
    </row>
    <row r="438" spans="3:3" hidden="1">
      <c r="C438" s="42"/>
    </row>
    <row r="439" spans="3:3" hidden="1">
      <c r="C439" s="42"/>
    </row>
    <row r="440" spans="3:3" hidden="1">
      <c r="C440" s="42"/>
    </row>
    <row r="441" spans="3:3" hidden="1">
      <c r="C441" s="42"/>
    </row>
    <row r="442" spans="3:3" hidden="1">
      <c r="C442" s="42"/>
    </row>
    <row r="443" spans="3:3" hidden="1">
      <c r="C443" s="42"/>
    </row>
    <row r="444" spans="3:3" hidden="1">
      <c r="C444" s="42"/>
    </row>
    <row r="445" spans="3:3" hidden="1">
      <c r="C445" s="42"/>
    </row>
    <row r="446" spans="3:3" hidden="1">
      <c r="C446" s="42"/>
    </row>
    <row r="447" spans="3:3" hidden="1">
      <c r="C447" s="42"/>
    </row>
    <row r="448" spans="3:3" hidden="1">
      <c r="C448" s="42"/>
    </row>
    <row r="449" spans="3:3" hidden="1">
      <c r="C449" s="42"/>
    </row>
    <row r="450" spans="3:3" hidden="1">
      <c r="C450" s="42"/>
    </row>
    <row r="451" spans="3:3" hidden="1">
      <c r="C451" s="42"/>
    </row>
    <row r="452" spans="3:3" hidden="1">
      <c r="C452" s="42"/>
    </row>
    <row r="453" spans="3:3" hidden="1">
      <c r="C453" s="42"/>
    </row>
    <row r="454" spans="3:3" hidden="1">
      <c r="C454" s="42"/>
    </row>
    <row r="455" spans="3:3" hidden="1">
      <c r="C455" s="42"/>
    </row>
    <row r="456" spans="3:3" hidden="1">
      <c r="C456" s="42"/>
    </row>
    <row r="457" spans="3:3" hidden="1">
      <c r="C457" s="42"/>
    </row>
    <row r="458" spans="3:3" hidden="1">
      <c r="C458" s="42"/>
    </row>
    <row r="459" spans="3:3" hidden="1">
      <c r="C459" s="42"/>
    </row>
    <row r="460" spans="3:3" hidden="1">
      <c r="C460" s="42"/>
    </row>
    <row r="461" spans="3:3" hidden="1">
      <c r="C461" s="42"/>
    </row>
    <row r="462" spans="3:3" hidden="1">
      <c r="C462" s="42"/>
    </row>
    <row r="463" spans="3:3" hidden="1">
      <c r="C463" s="42"/>
    </row>
    <row r="464" spans="3:3" hidden="1">
      <c r="C464" s="42"/>
    </row>
    <row r="465" spans="3:3" hidden="1">
      <c r="C465" s="42"/>
    </row>
    <row r="466" spans="3:3" hidden="1">
      <c r="C466" s="42"/>
    </row>
    <row r="467" spans="3:3" hidden="1">
      <c r="C467" s="42"/>
    </row>
    <row r="468" spans="3:3" hidden="1">
      <c r="C468" s="42"/>
    </row>
    <row r="469" spans="3:3" hidden="1">
      <c r="C469" s="42"/>
    </row>
    <row r="470" spans="3:3" hidden="1">
      <c r="C470" s="42"/>
    </row>
    <row r="471" spans="3:3" hidden="1">
      <c r="C471" s="42"/>
    </row>
    <row r="472" spans="3:3" hidden="1">
      <c r="C472" s="42"/>
    </row>
    <row r="473" spans="3:3" hidden="1">
      <c r="C473" s="42"/>
    </row>
    <row r="474" spans="3:3" hidden="1">
      <c r="C474" s="42"/>
    </row>
    <row r="475" spans="3:3" hidden="1">
      <c r="C475" s="42"/>
    </row>
    <row r="476" spans="3:3" hidden="1">
      <c r="C476" s="42"/>
    </row>
    <row r="477" spans="3:3" hidden="1">
      <c r="C477" s="42"/>
    </row>
    <row r="478" spans="3:3" hidden="1">
      <c r="C478" s="42"/>
    </row>
    <row r="479" spans="3:3" hidden="1">
      <c r="C479" s="42"/>
    </row>
    <row r="480" spans="3:3" hidden="1">
      <c r="C480" s="42"/>
    </row>
    <row r="481" spans="3:3" hidden="1">
      <c r="C481" s="42"/>
    </row>
    <row r="482" spans="3:3" hidden="1">
      <c r="C482" s="42"/>
    </row>
    <row r="483" spans="3:3" hidden="1">
      <c r="C483" s="42"/>
    </row>
    <row r="484" spans="3:3" hidden="1">
      <c r="C484" s="42"/>
    </row>
    <row r="485" spans="3:3" hidden="1">
      <c r="C485" s="42"/>
    </row>
    <row r="486" spans="3:3" hidden="1">
      <c r="C486" s="42"/>
    </row>
    <row r="487" spans="3:3" hidden="1">
      <c r="C487" s="42"/>
    </row>
    <row r="488" spans="3:3" hidden="1">
      <c r="C488" s="42"/>
    </row>
    <row r="489" spans="3:3" hidden="1">
      <c r="C489" s="42"/>
    </row>
    <row r="490" spans="3:3" hidden="1">
      <c r="C490" s="42"/>
    </row>
    <row r="491" spans="3:3" hidden="1">
      <c r="C491" s="42"/>
    </row>
    <row r="492" spans="3:3" hidden="1">
      <c r="C492" s="42"/>
    </row>
    <row r="493" spans="3:3" hidden="1">
      <c r="C493" s="42"/>
    </row>
    <row r="494" spans="3:3" hidden="1">
      <c r="C494" s="42"/>
    </row>
    <row r="495" spans="3:3" hidden="1">
      <c r="C495" s="42"/>
    </row>
    <row r="496" spans="3:3" hidden="1">
      <c r="C496" s="42"/>
    </row>
    <row r="497" spans="3:3" hidden="1">
      <c r="C497" s="42"/>
    </row>
    <row r="498" spans="3:3" hidden="1">
      <c r="C498" s="42"/>
    </row>
    <row r="499" spans="3:3" hidden="1">
      <c r="C499" s="42"/>
    </row>
    <row r="500" spans="3:3" hidden="1">
      <c r="C500" s="42"/>
    </row>
    <row r="501" spans="3:3" hidden="1">
      <c r="C501" s="42"/>
    </row>
    <row r="502" spans="3:3" hidden="1">
      <c r="C502" s="42"/>
    </row>
    <row r="503" spans="3:3" hidden="1">
      <c r="C503" s="42"/>
    </row>
    <row r="504" spans="3:3" hidden="1">
      <c r="C504" s="42"/>
    </row>
    <row r="505" spans="3:3" hidden="1">
      <c r="C505" s="42"/>
    </row>
    <row r="506" spans="3:3" hidden="1">
      <c r="C506" s="42"/>
    </row>
    <row r="507" spans="3:3" hidden="1">
      <c r="C507" s="42"/>
    </row>
    <row r="508" spans="3:3" hidden="1">
      <c r="C508" s="42"/>
    </row>
    <row r="509" spans="3:3" hidden="1">
      <c r="C509" s="42"/>
    </row>
    <row r="510" spans="3:3" hidden="1">
      <c r="C510" s="42"/>
    </row>
    <row r="511" spans="3:3" hidden="1">
      <c r="C511" s="42"/>
    </row>
    <row r="512" spans="3:3" hidden="1">
      <c r="C512" s="42"/>
    </row>
    <row r="513" spans="3:3" hidden="1">
      <c r="C513" s="42"/>
    </row>
    <row r="514" spans="3:3" hidden="1">
      <c r="C514" s="42"/>
    </row>
    <row r="515" spans="3:3" hidden="1">
      <c r="C515" s="42"/>
    </row>
    <row r="516" spans="3:3" hidden="1">
      <c r="C516" s="42"/>
    </row>
    <row r="517" spans="3:3" hidden="1">
      <c r="C517" s="42"/>
    </row>
    <row r="518" spans="3:3" hidden="1">
      <c r="C518" s="42"/>
    </row>
    <row r="519" spans="3:3" hidden="1">
      <c r="C519" s="42"/>
    </row>
    <row r="520" spans="3:3" hidden="1">
      <c r="C520" s="42"/>
    </row>
    <row r="521" spans="3:3" hidden="1">
      <c r="C521" s="42"/>
    </row>
    <row r="522" spans="3:3" hidden="1">
      <c r="C522" s="42"/>
    </row>
    <row r="523" spans="3:3" hidden="1">
      <c r="C523" s="42"/>
    </row>
    <row r="524" spans="3:3" hidden="1">
      <c r="C524" s="42"/>
    </row>
    <row r="525" spans="3:3" hidden="1">
      <c r="C525" s="42"/>
    </row>
    <row r="526" spans="3:3" hidden="1">
      <c r="C526" s="42"/>
    </row>
    <row r="527" spans="3:3" hidden="1">
      <c r="C527" s="42"/>
    </row>
    <row r="528" spans="3:3" hidden="1">
      <c r="C528" s="42"/>
    </row>
    <row r="529" spans="3:3" hidden="1">
      <c r="C529" s="42"/>
    </row>
    <row r="530" spans="3:3" hidden="1">
      <c r="C530" s="42"/>
    </row>
    <row r="531" spans="3:3" hidden="1">
      <c r="C531" s="42"/>
    </row>
    <row r="532" spans="3:3" hidden="1">
      <c r="C532" s="42"/>
    </row>
    <row r="533" spans="3:3" hidden="1">
      <c r="C533" s="42"/>
    </row>
    <row r="534" spans="3:3" hidden="1">
      <c r="C534" s="42"/>
    </row>
    <row r="535" spans="3:3" hidden="1">
      <c r="C535" s="42"/>
    </row>
    <row r="536" spans="3:3" hidden="1">
      <c r="C536" s="42"/>
    </row>
    <row r="537" spans="3:3" hidden="1">
      <c r="C537" s="42"/>
    </row>
    <row r="538" spans="3:3" hidden="1">
      <c r="C538" s="42"/>
    </row>
    <row r="539" spans="3:3" hidden="1">
      <c r="C539" s="42"/>
    </row>
    <row r="540" spans="3:3" hidden="1">
      <c r="C540" s="42"/>
    </row>
    <row r="541" spans="3:3" hidden="1">
      <c r="C541" s="42"/>
    </row>
    <row r="542" spans="3:3" hidden="1">
      <c r="C542" s="42"/>
    </row>
    <row r="543" spans="3:3" hidden="1">
      <c r="C543" s="42"/>
    </row>
    <row r="544" spans="3:3" hidden="1">
      <c r="C544" s="42"/>
    </row>
    <row r="545" spans="3:3" hidden="1">
      <c r="C545" s="42"/>
    </row>
    <row r="546" spans="3:3" hidden="1">
      <c r="C546" s="42"/>
    </row>
    <row r="547" spans="3:3" hidden="1">
      <c r="C547" s="42"/>
    </row>
    <row r="548" spans="3:3" hidden="1">
      <c r="C548" s="42"/>
    </row>
    <row r="549" spans="3:3" hidden="1">
      <c r="C549" s="42"/>
    </row>
    <row r="550" spans="3:3" hidden="1">
      <c r="C550" s="42"/>
    </row>
    <row r="551" spans="3:3" hidden="1">
      <c r="C551" s="42"/>
    </row>
    <row r="552" spans="3:3" hidden="1">
      <c r="C552" s="42"/>
    </row>
    <row r="553" spans="3:3" hidden="1">
      <c r="C553" s="42"/>
    </row>
    <row r="554" spans="3:3" hidden="1">
      <c r="C554" s="42"/>
    </row>
    <row r="555" spans="3:3" hidden="1">
      <c r="C555" s="42"/>
    </row>
    <row r="556" spans="3:3" hidden="1">
      <c r="C556" s="42"/>
    </row>
    <row r="557" spans="3:3" hidden="1">
      <c r="C557" s="42"/>
    </row>
    <row r="558" spans="3:3" hidden="1">
      <c r="C558" s="42"/>
    </row>
    <row r="559" spans="3:3" hidden="1">
      <c r="C559" s="42"/>
    </row>
    <row r="560" spans="3:3" hidden="1">
      <c r="C560" s="42"/>
    </row>
    <row r="561" spans="3:3" hidden="1">
      <c r="C561" s="42"/>
    </row>
    <row r="562" spans="3:3" hidden="1">
      <c r="C562" s="42"/>
    </row>
    <row r="563" spans="3:3" hidden="1">
      <c r="C563" s="42"/>
    </row>
    <row r="564" spans="3:3" hidden="1">
      <c r="C564" s="42"/>
    </row>
    <row r="565" spans="3:3" hidden="1">
      <c r="C565" s="42"/>
    </row>
    <row r="566" spans="3:3" hidden="1">
      <c r="C566" s="42"/>
    </row>
    <row r="567" spans="3:3" hidden="1">
      <c r="C567" s="42"/>
    </row>
    <row r="568" spans="3:3" hidden="1">
      <c r="C568" s="42"/>
    </row>
    <row r="569" spans="3:3" hidden="1">
      <c r="C569" s="42"/>
    </row>
    <row r="570" spans="3:3" hidden="1">
      <c r="C570" s="42"/>
    </row>
    <row r="571" spans="3:3" hidden="1">
      <c r="C571" s="42"/>
    </row>
    <row r="572" spans="3:3" hidden="1">
      <c r="C572" s="42"/>
    </row>
    <row r="573" spans="3:3" hidden="1">
      <c r="C573" s="42"/>
    </row>
    <row r="574" spans="3:3" hidden="1">
      <c r="C574" s="42"/>
    </row>
    <row r="575" spans="3:3" hidden="1">
      <c r="C575" s="42"/>
    </row>
    <row r="576" spans="3:3" hidden="1">
      <c r="C576" s="42"/>
    </row>
    <row r="577" spans="3:3" hidden="1">
      <c r="C577" s="42"/>
    </row>
    <row r="578" spans="3:3" hidden="1">
      <c r="C578" s="42"/>
    </row>
    <row r="579" spans="3:3" hidden="1">
      <c r="C579" s="42"/>
    </row>
    <row r="580" spans="3:3" hidden="1">
      <c r="C580" s="42"/>
    </row>
    <row r="581" spans="3:3" hidden="1">
      <c r="C581" s="42"/>
    </row>
    <row r="582" spans="3:3" hidden="1">
      <c r="C582" s="42"/>
    </row>
    <row r="583" spans="3:3" hidden="1">
      <c r="C583" s="42"/>
    </row>
    <row r="584" spans="3:3" hidden="1">
      <c r="C584" s="42"/>
    </row>
    <row r="585" spans="3:3" hidden="1">
      <c r="C585" s="42"/>
    </row>
    <row r="586" spans="3:3" hidden="1">
      <c r="C586" s="42"/>
    </row>
    <row r="587" spans="3:3" hidden="1">
      <c r="C587" s="42"/>
    </row>
    <row r="588" spans="3:3" hidden="1">
      <c r="C588" s="42"/>
    </row>
    <row r="589" spans="3:3" hidden="1">
      <c r="C589" s="42"/>
    </row>
    <row r="590" spans="3:3" hidden="1">
      <c r="C590" s="42"/>
    </row>
    <row r="591" spans="3:3" hidden="1">
      <c r="C591" s="42"/>
    </row>
    <row r="592" spans="3:3" hidden="1">
      <c r="C592" s="42"/>
    </row>
    <row r="593" spans="3:3" hidden="1">
      <c r="C593" s="42"/>
    </row>
    <row r="594" spans="3:3" hidden="1">
      <c r="C594" s="42"/>
    </row>
    <row r="595" spans="3:3" hidden="1">
      <c r="C595" s="42"/>
    </row>
    <row r="596" spans="3:3" hidden="1">
      <c r="C596" s="42"/>
    </row>
    <row r="597" spans="3:3" hidden="1">
      <c r="C597" s="42"/>
    </row>
    <row r="598" spans="3:3" hidden="1">
      <c r="C598" s="42"/>
    </row>
    <row r="599" spans="3:3" hidden="1">
      <c r="C599" s="42"/>
    </row>
    <row r="600" spans="3:3" hidden="1">
      <c r="C600" s="42"/>
    </row>
    <row r="601" spans="3:3" hidden="1">
      <c r="C601" s="42"/>
    </row>
    <row r="602" spans="3:3" hidden="1">
      <c r="C602" s="42"/>
    </row>
    <row r="603" spans="3:3" hidden="1">
      <c r="C603" s="42"/>
    </row>
    <row r="604" spans="3:3" hidden="1">
      <c r="C604" s="42"/>
    </row>
    <row r="605" spans="3:3" hidden="1">
      <c r="C605" s="42"/>
    </row>
    <row r="606" spans="3:3" hidden="1">
      <c r="C606" s="42"/>
    </row>
    <row r="607" spans="3:3" hidden="1">
      <c r="C607" s="42"/>
    </row>
    <row r="608" spans="3:3" hidden="1">
      <c r="C608" s="42"/>
    </row>
    <row r="609" spans="3:3" hidden="1">
      <c r="C609" s="42"/>
    </row>
    <row r="610" spans="3:3" hidden="1">
      <c r="C610" s="42"/>
    </row>
    <row r="611" spans="3:3" hidden="1">
      <c r="C611" s="42"/>
    </row>
    <row r="612" spans="3:3" hidden="1">
      <c r="C612" s="42"/>
    </row>
    <row r="613" spans="3:3" hidden="1">
      <c r="C613" s="42"/>
    </row>
    <row r="614" spans="3:3" hidden="1">
      <c r="C614" s="42"/>
    </row>
    <row r="615" spans="3:3" hidden="1">
      <c r="C615" s="42"/>
    </row>
    <row r="616" spans="3:3" hidden="1">
      <c r="C616" s="42"/>
    </row>
    <row r="617" spans="3:3" hidden="1">
      <c r="C617" s="42"/>
    </row>
    <row r="618" spans="3:3" hidden="1">
      <c r="C618" s="42"/>
    </row>
    <row r="619" spans="3:3" hidden="1">
      <c r="C619" s="42"/>
    </row>
    <row r="620" spans="3:3" hidden="1">
      <c r="C620" s="42"/>
    </row>
    <row r="621" spans="3:3" hidden="1">
      <c r="C621" s="42"/>
    </row>
    <row r="622" spans="3:3" hidden="1">
      <c r="C622" s="42"/>
    </row>
    <row r="623" spans="3:3" hidden="1">
      <c r="C623" s="42"/>
    </row>
    <row r="624" spans="3:3" hidden="1">
      <c r="C624" s="42"/>
    </row>
    <row r="625" spans="3:3" hidden="1">
      <c r="C625" s="42"/>
    </row>
    <row r="626" spans="3:3" hidden="1">
      <c r="C626" s="42"/>
    </row>
    <row r="627" spans="3:3" hidden="1">
      <c r="C627" s="42"/>
    </row>
    <row r="628" spans="3:3" hidden="1">
      <c r="C628" s="42"/>
    </row>
    <row r="629" spans="3:3" hidden="1">
      <c r="C629" s="42"/>
    </row>
    <row r="630" spans="3:3" hidden="1">
      <c r="C630" s="42"/>
    </row>
    <row r="631" spans="3:3" hidden="1">
      <c r="C631" s="42"/>
    </row>
    <row r="632" spans="3:3" hidden="1">
      <c r="C632" s="42"/>
    </row>
    <row r="633" spans="3:3" hidden="1">
      <c r="C633" s="42"/>
    </row>
    <row r="634" spans="3:3" hidden="1">
      <c r="C634" s="42"/>
    </row>
    <row r="635" spans="3:3" hidden="1">
      <c r="C635" s="42"/>
    </row>
    <row r="636" spans="3:3" hidden="1">
      <c r="C636" s="42"/>
    </row>
    <row r="637" spans="3:3" hidden="1">
      <c r="C637" s="42"/>
    </row>
    <row r="638" spans="3:3" hidden="1">
      <c r="C638" s="42"/>
    </row>
    <row r="639" spans="3:3" hidden="1">
      <c r="C639" s="42"/>
    </row>
    <row r="640" spans="3:3" hidden="1">
      <c r="C640" s="42"/>
    </row>
    <row r="641" spans="3:3" hidden="1">
      <c r="C641" s="42"/>
    </row>
    <row r="642" spans="3:3" hidden="1">
      <c r="C642" s="42"/>
    </row>
    <row r="643" spans="3:3" hidden="1">
      <c r="C643" s="42"/>
    </row>
    <row r="644" spans="3:3" hidden="1">
      <c r="C644" s="42"/>
    </row>
    <row r="645" spans="3:3" hidden="1">
      <c r="C645" s="42"/>
    </row>
    <row r="646" spans="3:3" hidden="1">
      <c r="C646" s="42"/>
    </row>
    <row r="647" spans="3:3" hidden="1">
      <c r="C647" s="42"/>
    </row>
    <row r="648" spans="3:3" hidden="1">
      <c r="C648" s="42"/>
    </row>
    <row r="649" spans="3:3" hidden="1">
      <c r="C649" s="42"/>
    </row>
    <row r="650" spans="3:3" hidden="1">
      <c r="C650" s="42"/>
    </row>
    <row r="651" spans="3:3" hidden="1">
      <c r="C651" s="42"/>
    </row>
    <row r="652" spans="3:3" hidden="1">
      <c r="C652" s="42"/>
    </row>
    <row r="653" spans="3:3" hidden="1">
      <c r="C653" s="42"/>
    </row>
    <row r="654" spans="3:3" hidden="1">
      <c r="C654" s="42"/>
    </row>
    <row r="655" spans="3:3" hidden="1">
      <c r="C655" s="42"/>
    </row>
    <row r="656" spans="3:3" hidden="1">
      <c r="C656" s="42"/>
    </row>
    <row r="657" spans="3:3" hidden="1">
      <c r="C657" s="42"/>
    </row>
    <row r="658" spans="3:3" hidden="1">
      <c r="C658" s="42"/>
    </row>
    <row r="659" spans="3:3" hidden="1">
      <c r="C659" s="42"/>
    </row>
    <row r="660" spans="3:3" hidden="1">
      <c r="C660" s="42"/>
    </row>
    <row r="661" spans="3:3" hidden="1">
      <c r="C661" s="42"/>
    </row>
    <row r="662" spans="3:3" hidden="1">
      <c r="C662" s="42"/>
    </row>
    <row r="663" spans="3:3" hidden="1">
      <c r="C663" s="42"/>
    </row>
    <row r="664" spans="3:3" hidden="1">
      <c r="C664" s="42"/>
    </row>
    <row r="665" spans="3:3" hidden="1">
      <c r="C665" s="42"/>
    </row>
    <row r="666" spans="3:3" hidden="1">
      <c r="C666" s="42"/>
    </row>
    <row r="667" spans="3:3" hidden="1">
      <c r="C667" s="42"/>
    </row>
    <row r="668" spans="3:3" hidden="1">
      <c r="C668" s="42"/>
    </row>
    <row r="669" spans="3:3" hidden="1">
      <c r="C669" s="42"/>
    </row>
    <row r="670" spans="3:3" hidden="1">
      <c r="C670" s="42"/>
    </row>
    <row r="671" spans="3:3" hidden="1">
      <c r="C671" s="42"/>
    </row>
    <row r="672" spans="3:3" hidden="1">
      <c r="C672" s="42"/>
    </row>
    <row r="673" spans="3:3" hidden="1">
      <c r="C673" s="42"/>
    </row>
    <row r="674" spans="3:3" hidden="1">
      <c r="C674" s="42"/>
    </row>
    <row r="675" spans="3:3" hidden="1">
      <c r="C675" s="42"/>
    </row>
    <row r="676" spans="3:3" hidden="1">
      <c r="C676" s="42"/>
    </row>
    <row r="677" spans="3:3" hidden="1">
      <c r="C677" s="42"/>
    </row>
    <row r="678" spans="3:3" hidden="1">
      <c r="C678" s="42"/>
    </row>
    <row r="679" spans="3:3" hidden="1">
      <c r="C679" s="42"/>
    </row>
    <row r="680" spans="3:3" hidden="1">
      <c r="C680" s="42"/>
    </row>
    <row r="681" spans="3:3" hidden="1">
      <c r="C681" s="42"/>
    </row>
    <row r="682" spans="3:3" hidden="1">
      <c r="C682" s="42"/>
    </row>
    <row r="683" spans="3:3" hidden="1">
      <c r="C683" s="42"/>
    </row>
    <row r="684" spans="3:3" hidden="1">
      <c r="C684" s="42"/>
    </row>
    <row r="685" spans="3:3" hidden="1">
      <c r="C685" s="42"/>
    </row>
    <row r="686" spans="3:3" hidden="1">
      <c r="C686" s="42"/>
    </row>
    <row r="687" spans="3:3" hidden="1">
      <c r="C687" s="42"/>
    </row>
    <row r="688" spans="3:3" hidden="1">
      <c r="C688" s="42"/>
    </row>
    <row r="689" spans="3:3" hidden="1">
      <c r="C689" s="42"/>
    </row>
    <row r="690" spans="3:3" hidden="1">
      <c r="C690" s="42"/>
    </row>
    <row r="691" spans="3:3" hidden="1">
      <c r="C691" s="42"/>
    </row>
    <row r="692" spans="3:3" hidden="1">
      <c r="C692" s="42"/>
    </row>
    <row r="693" spans="3:3" hidden="1">
      <c r="C693" s="42"/>
    </row>
    <row r="694" spans="3:3" hidden="1">
      <c r="C694" s="42"/>
    </row>
    <row r="695" spans="3:3" hidden="1">
      <c r="C695" s="42"/>
    </row>
    <row r="696" spans="3:3" hidden="1">
      <c r="C696" s="42"/>
    </row>
    <row r="697" spans="3:3" hidden="1">
      <c r="C697" s="42"/>
    </row>
    <row r="698" spans="3:3" hidden="1">
      <c r="C698" s="42"/>
    </row>
    <row r="699" spans="3:3" hidden="1">
      <c r="C699" s="42"/>
    </row>
    <row r="700" spans="3:3" hidden="1">
      <c r="C700" s="42"/>
    </row>
    <row r="701" spans="3:3" hidden="1">
      <c r="C701" s="42"/>
    </row>
    <row r="702" spans="3:3" hidden="1">
      <c r="C702" s="42"/>
    </row>
    <row r="703" spans="3:3" hidden="1">
      <c r="C703" s="42"/>
    </row>
    <row r="704" spans="3:3" hidden="1">
      <c r="C704" s="42"/>
    </row>
    <row r="705" spans="3:3" hidden="1">
      <c r="C705" s="42"/>
    </row>
    <row r="706" spans="3:3" hidden="1">
      <c r="C706" s="42"/>
    </row>
    <row r="707" spans="3:3" hidden="1">
      <c r="C707" s="42"/>
    </row>
    <row r="708" spans="3:3" hidden="1">
      <c r="C708" s="42"/>
    </row>
    <row r="709" spans="3:3" hidden="1">
      <c r="C709" s="42"/>
    </row>
    <row r="710" spans="3:3" hidden="1">
      <c r="C710" s="42"/>
    </row>
    <row r="711" spans="3:3" hidden="1">
      <c r="C711" s="42"/>
    </row>
    <row r="712" spans="3:3" hidden="1">
      <c r="C712" s="42"/>
    </row>
    <row r="713" spans="3:3" hidden="1">
      <c r="C713" s="42"/>
    </row>
    <row r="714" spans="3:3" hidden="1">
      <c r="C714" s="42"/>
    </row>
    <row r="715" spans="3:3" hidden="1">
      <c r="C715" s="42"/>
    </row>
    <row r="716" spans="3:3" hidden="1">
      <c r="C716" s="42"/>
    </row>
    <row r="717" spans="3:3" hidden="1">
      <c r="C717" s="42"/>
    </row>
    <row r="718" spans="3:3" hidden="1">
      <c r="C718" s="42"/>
    </row>
    <row r="719" spans="3:3" hidden="1">
      <c r="C719" s="42"/>
    </row>
    <row r="720" spans="3:3" hidden="1">
      <c r="C720" s="42"/>
    </row>
    <row r="721" spans="3:3" hidden="1">
      <c r="C721" s="42"/>
    </row>
    <row r="722" spans="3:3" hidden="1">
      <c r="C722" s="42"/>
    </row>
    <row r="723" spans="3:3" hidden="1">
      <c r="C723" s="42"/>
    </row>
    <row r="724" spans="3:3" hidden="1">
      <c r="C724" s="42"/>
    </row>
    <row r="725" spans="3:3" hidden="1">
      <c r="C725" s="42"/>
    </row>
    <row r="726" spans="3:3" hidden="1">
      <c r="C726" s="42"/>
    </row>
    <row r="727" spans="3:3" hidden="1">
      <c r="C727" s="42"/>
    </row>
    <row r="728" spans="3:3" hidden="1">
      <c r="C728" s="42"/>
    </row>
    <row r="729" spans="3:3" hidden="1">
      <c r="C729" s="42"/>
    </row>
    <row r="730" spans="3:3" hidden="1">
      <c r="C730" s="42"/>
    </row>
    <row r="731" spans="3:3" hidden="1">
      <c r="C731" s="42"/>
    </row>
    <row r="732" spans="3:3" hidden="1">
      <c r="C732" s="42"/>
    </row>
    <row r="733" spans="3:3" hidden="1">
      <c r="C733" s="42"/>
    </row>
    <row r="734" spans="3:3" hidden="1">
      <c r="C734" s="42"/>
    </row>
    <row r="735" spans="3:3" hidden="1">
      <c r="C735" s="42"/>
    </row>
    <row r="736" spans="3:3" hidden="1">
      <c r="C736" s="42"/>
    </row>
    <row r="737" spans="3:3" hidden="1">
      <c r="C737" s="42"/>
    </row>
    <row r="738" spans="3:3" hidden="1">
      <c r="C738" s="42"/>
    </row>
    <row r="739" spans="3:3" hidden="1">
      <c r="C739" s="42"/>
    </row>
    <row r="740" spans="3:3" hidden="1">
      <c r="C740" s="42"/>
    </row>
    <row r="741" spans="3:3" hidden="1">
      <c r="C741" s="42"/>
    </row>
    <row r="742" spans="3:3" hidden="1">
      <c r="C742" s="42"/>
    </row>
    <row r="743" spans="3:3" hidden="1">
      <c r="C743" s="42"/>
    </row>
    <row r="744" spans="3:3" hidden="1">
      <c r="C744" s="42"/>
    </row>
    <row r="745" spans="3:3" hidden="1">
      <c r="C745" s="42"/>
    </row>
    <row r="746" spans="3:3" hidden="1">
      <c r="C746" s="42"/>
    </row>
    <row r="747" spans="3:3" hidden="1">
      <c r="C747" s="42"/>
    </row>
    <row r="748" spans="3:3" hidden="1">
      <c r="C748" s="42"/>
    </row>
    <row r="749" spans="3:3" hidden="1">
      <c r="C749" s="42"/>
    </row>
    <row r="750" spans="3:3" hidden="1">
      <c r="C750" s="42"/>
    </row>
    <row r="751" spans="3:3" hidden="1">
      <c r="C751" s="42"/>
    </row>
    <row r="752" spans="3:3" hidden="1">
      <c r="C752" s="42"/>
    </row>
    <row r="753" spans="3:3" hidden="1">
      <c r="C753" s="42"/>
    </row>
    <row r="754" spans="3:3" hidden="1">
      <c r="C754" s="42"/>
    </row>
    <row r="755" spans="3:3" hidden="1">
      <c r="C755" s="42"/>
    </row>
    <row r="756" spans="3:3" hidden="1">
      <c r="C756" s="42"/>
    </row>
    <row r="757" spans="3:3" hidden="1">
      <c r="C757" s="42"/>
    </row>
    <row r="758" spans="3:3" hidden="1">
      <c r="C758" s="42"/>
    </row>
    <row r="759" spans="3:3" hidden="1">
      <c r="C759" s="42"/>
    </row>
    <row r="760" spans="3:3" hidden="1">
      <c r="C760" s="42"/>
    </row>
    <row r="761" spans="3:3" hidden="1">
      <c r="C761" s="42"/>
    </row>
    <row r="762" spans="3:3" hidden="1">
      <c r="C762" s="42"/>
    </row>
    <row r="763" spans="3:3" hidden="1">
      <c r="C763" s="42"/>
    </row>
    <row r="764" spans="3:3" hidden="1">
      <c r="C764" s="42"/>
    </row>
    <row r="765" spans="3:3" hidden="1">
      <c r="C765" s="42"/>
    </row>
    <row r="766" spans="3:3" hidden="1">
      <c r="C766" s="42"/>
    </row>
    <row r="767" spans="3:3" hidden="1">
      <c r="C767" s="42"/>
    </row>
    <row r="768" spans="3:3" hidden="1">
      <c r="C768" s="42"/>
    </row>
    <row r="769" spans="3:3" hidden="1">
      <c r="C769" s="42"/>
    </row>
    <row r="770" spans="3:3" hidden="1">
      <c r="C770" s="42"/>
    </row>
    <row r="771" spans="3:3" hidden="1">
      <c r="C771" s="42"/>
    </row>
    <row r="772" spans="3:3" hidden="1">
      <c r="C772" s="42"/>
    </row>
    <row r="773" spans="3:3" hidden="1">
      <c r="C773" s="42"/>
    </row>
    <row r="774" spans="3:3" hidden="1">
      <c r="C774" s="42"/>
    </row>
    <row r="775" spans="3:3" hidden="1">
      <c r="C775" s="42"/>
    </row>
    <row r="776" spans="3:3" hidden="1">
      <c r="C776" s="42"/>
    </row>
    <row r="777" spans="3:3" hidden="1">
      <c r="C777" s="42"/>
    </row>
    <row r="778" spans="3:3" hidden="1">
      <c r="C778" s="42"/>
    </row>
    <row r="779" spans="3:3" hidden="1">
      <c r="C779" s="42"/>
    </row>
    <row r="780" spans="3:3" hidden="1">
      <c r="C780" s="42"/>
    </row>
    <row r="781" spans="3:3" hidden="1">
      <c r="C781" s="42"/>
    </row>
    <row r="782" spans="3:3" hidden="1">
      <c r="C782" s="42"/>
    </row>
    <row r="783" spans="3:3" hidden="1">
      <c r="C783" s="42"/>
    </row>
    <row r="784" spans="3:3" hidden="1">
      <c r="C784" s="42"/>
    </row>
    <row r="785" spans="3:3" hidden="1">
      <c r="C785" s="42"/>
    </row>
    <row r="786" spans="3:3" hidden="1">
      <c r="C786" s="42"/>
    </row>
    <row r="787" spans="3:3" hidden="1">
      <c r="C787" s="42"/>
    </row>
    <row r="788" spans="3:3" hidden="1">
      <c r="C788" s="42"/>
    </row>
    <row r="789" spans="3:3" hidden="1">
      <c r="C789" s="42"/>
    </row>
    <row r="790" spans="3:3" hidden="1">
      <c r="C790" s="42"/>
    </row>
    <row r="791" spans="3:3" hidden="1">
      <c r="C791" s="42"/>
    </row>
    <row r="792" spans="3:3" hidden="1">
      <c r="C792" s="42"/>
    </row>
    <row r="793" spans="3:3" hidden="1">
      <c r="C793" s="42"/>
    </row>
    <row r="794" spans="3:3" hidden="1">
      <c r="C794" s="42"/>
    </row>
    <row r="795" spans="3:3" hidden="1">
      <c r="C795" s="42"/>
    </row>
    <row r="796" spans="3:3" hidden="1">
      <c r="C796" s="42"/>
    </row>
    <row r="797" spans="3:3" hidden="1">
      <c r="C797" s="42"/>
    </row>
    <row r="798" spans="3:3" hidden="1">
      <c r="C798" s="42"/>
    </row>
    <row r="799" spans="3:3" hidden="1">
      <c r="C799" s="42"/>
    </row>
    <row r="800" spans="3:3" hidden="1">
      <c r="C800" s="42"/>
    </row>
    <row r="801" spans="3:3" hidden="1">
      <c r="C801" s="42"/>
    </row>
    <row r="802" spans="3:3" hidden="1">
      <c r="C802" s="42"/>
    </row>
    <row r="803" spans="3:3" hidden="1">
      <c r="C803" s="42"/>
    </row>
    <row r="804" spans="3:3" hidden="1">
      <c r="C804" s="42"/>
    </row>
    <row r="805" spans="3:3" hidden="1">
      <c r="C805" s="42"/>
    </row>
    <row r="806" spans="3:3" hidden="1">
      <c r="C806" s="42"/>
    </row>
    <row r="807" spans="3:3" hidden="1">
      <c r="C807" s="42"/>
    </row>
    <row r="808" spans="3:3" hidden="1">
      <c r="C808" s="42"/>
    </row>
    <row r="809" spans="3:3" hidden="1">
      <c r="C809" s="42"/>
    </row>
    <row r="810" spans="3:3" hidden="1">
      <c r="C810" s="42"/>
    </row>
    <row r="811" spans="3:3" hidden="1">
      <c r="C811" s="42"/>
    </row>
    <row r="812" spans="3:3" hidden="1">
      <c r="C812" s="42"/>
    </row>
    <row r="813" spans="3:3" hidden="1">
      <c r="C813" s="42"/>
    </row>
    <row r="814" spans="3:3" hidden="1">
      <c r="C814" s="42"/>
    </row>
    <row r="815" spans="3:3" hidden="1">
      <c r="C815" s="42"/>
    </row>
    <row r="816" spans="3:3" hidden="1">
      <c r="C816" s="42"/>
    </row>
    <row r="817" spans="3:3" hidden="1">
      <c r="C817" s="42"/>
    </row>
    <row r="818" spans="3:3" hidden="1">
      <c r="C818" s="42"/>
    </row>
    <row r="819" spans="3:3" hidden="1">
      <c r="C819" s="42"/>
    </row>
    <row r="820" spans="3:3" hidden="1">
      <c r="C820" s="42"/>
    </row>
    <row r="821" spans="3:3" hidden="1">
      <c r="C821" s="42"/>
    </row>
    <row r="822" spans="3:3" hidden="1">
      <c r="C822" s="42"/>
    </row>
    <row r="823" spans="3:3" hidden="1">
      <c r="C823" s="42"/>
    </row>
    <row r="824" spans="3:3" hidden="1">
      <c r="C824" s="42"/>
    </row>
    <row r="825" spans="3:3" hidden="1">
      <c r="C825" s="42"/>
    </row>
    <row r="826" spans="3:3" hidden="1">
      <c r="C826" s="42"/>
    </row>
    <row r="827" spans="3:3" hidden="1">
      <c r="C827" s="42"/>
    </row>
    <row r="828" spans="3:3" hidden="1">
      <c r="C828" s="42"/>
    </row>
    <row r="829" spans="3:3" hidden="1">
      <c r="C829" s="42"/>
    </row>
    <row r="830" spans="3:3" hidden="1">
      <c r="C830" s="42"/>
    </row>
    <row r="831" spans="3:3" hidden="1">
      <c r="C831" s="42"/>
    </row>
    <row r="832" spans="3:3" hidden="1">
      <c r="C832" s="42"/>
    </row>
    <row r="833" spans="3:3" hidden="1">
      <c r="C833" s="42"/>
    </row>
    <row r="834" spans="3:3" hidden="1">
      <c r="C834" s="42"/>
    </row>
    <row r="835" spans="3:3" hidden="1">
      <c r="C835" s="42"/>
    </row>
    <row r="836" spans="3:3" hidden="1">
      <c r="C836" s="42"/>
    </row>
    <row r="837" spans="3:3" hidden="1">
      <c r="C837" s="42"/>
    </row>
    <row r="838" spans="3:3" hidden="1">
      <c r="C838" s="42"/>
    </row>
    <row r="839" spans="3:3" hidden="1">
      <c r="C839" s="42"/>
    </row>
    <row r="840" spans="3:3" hidden="1">
      <c r="C840" s="42"/>
    </row>
    <row r="841" spans="3:3" hidden="1">
      <c r="C841" s="42"/>
    </row>
    <row r="842" spans="3:3" hidden="1">
      <c r="C842" s="42"/>
    </row>
    <row r="843" spans="3:3" hidden="1">
      <c r="C843" s="42"/>
    </row>
    <row r="844" spans="3:3" hidden="1">
      <c r="C844" s="42"/>
    </row>
    <row r="845" spans="3:3" hidden="1">
      <c r="C845" s="42"/>
    </row>
    <row r="846" spans="3:3" hidden="1">
      <c r="C846" s="42"/>
    </row>
    <row r="847" spans="3:3" hidden="1">
      <c r="C847" s="42"/>
    </row>
    <row r="848" spans="3:3" hidden="1">
      <c r="C848" s="42"/>
    </row>
    <row r="849" spans="3:3" hidden="1">
      <c r="C849" s="42"/>
    </row>
    <row r="850" spans="3:3" hidden="1">
      <c r="C850" s="42"/>
    </row>
    <row r="851" spans="3:3" hidden="1">
      <c r="C851" s="42"/>
    </row>
    <row r="852" spans="3:3" hidden="1">
      <c r="C852" s="42"/>
    </row>
    <row r="853" spans="3:3" hidden="1">
      <c r="C853" s="42"/>
    </row>
    <row r="854" spans="3:3" hidden="1">
      <c r="C854" s="42"/>
    </row>
    <row r="855" spans="3:3" hidden="1">
      <c r="C855" s="42"/>
    </row>
    <row r="856" spans="3:3" hidden="1">
      <c r="C856" s="42"/>
    </row>
    <row r="857" spans="3:3" hidden="1">
      <c r="C857" s="42"/>
    </row>
    <row r="858" spans="3:3" hidden="1">
      <c r="C858" s="42"/>
    </row>
    <row r="859" spans="3:3" hidden="1">
      <c r="C859" s="42"/>
    </row>
    <row r="860" spans="3:3" hidden="1">
      <c r="C860" s="42"/>
    </row>
    <row r="861" spans="3:3" hidden="1">
      <c r="C861" s="42"/>
    </row>
    <row r="862" spans="3:3" hidden="1">
      <c r="C862" s="42"/>
    </row>
    <row r="863" spans="3:3" hidden="1">
      <c r="C863" s="42"/>
    </row>
    <row r="864" spans="3:3" hidden="1">
      <c r="C864" s="42"/>
    </row>
    <row r="865" spans="3:3" hidden="1">
      <c r="C865" s="42"/>
    </row>
    <row r="866" spans="3:3" hidden="1">
      <c r="C866" s="42"/>
    </row>
    <row r="867" spans="3:3" hidden="1">
      <c r="C867" s="42"/>
    </row>
    <row r="868" spans="3:3" hidden="1">
      <c r="C868" s="42"/>
    </row>
    <row r="869" spans="3:3" hidden="1">
      <c r="C869" s="42"/>
    </row>
    <row r="870" spans="3:3" hidden="1">
      <c r="C870" s="42"/>
    </row>
    <row r="871" spans="3:3" hidden="1">
      <c r="C871" s="42"/>
    </row>
    <row r="872" spans="3:3" hidden="1">
      <c r="C872" s="42"/>
    </row>
    <row r="873" spans="3:3" hidden="1">
      <c r="C873" s="42"/>
    </row>
    <row r="874" spans="3:3" hidden="1">
      <c r="C874" s="42"/>
    </row>
    <row r="875" spans="3:3" hidden="1">
      <c r="C875" s="42"/>
    </row>
    <row r="876" spans="3:3" hidden="1">
      <c r="C876" s="42"/>
    </row>
    <row r="877" spans="3:3" hidden="1">
      <c r="C877" s="42"/>
    </row>
    <row r="878" spans="3:3" hidden="1">
      <c r="C878" s="42"/>
    </row>
    <row r="879" spans="3:3" hidden="1">
      <c r="C879" s="42"/>
    </row>
    <row r="880" spans="3:3" hidden="1">
      <c r="C880" s="42"/>
    </row>
    <row r="881" spans="3:3" hidden="1">
      <c r="C881" s="42"/>
    </row>
    <row r="882" spans="3:3" hidden="1">
      <c r="C882" s="42"/>
    </row>
    <row r="883" spans="3:3" hidden="1">
      <c r="C883" s="42"/>
    </row>
    <row r="884" spans="3:3" hidden="1">
      <c r="C884" s="42"/>
    </row>
    <row r="885" spans="3:3" hidden="1">
      <c r="C885" s="42"/>
    </row>
    <row r="886" spans="3:3" hidden="1">
      <c r="C886" s="42"/>
    </row>
    <row r="887" spans="3:3" hidden="1">
      <c r="C887" s="42"/>
    </row>
    <row r="888" spans="3:3" hidden="1">
      <c r="C888" s="42"/>
    </row>
    <row r="889" spans="3:3" hidden="1">
      <c r="C889" s="42"/>
    </row>
    <row r="890" spans="3:3" hidden="1">
      <c r="C890" s="42"/>
    </row>
    <row r="891" spans="3:3" hidden="1">
      <c r="C891" s="42"/>
    </row>
    <row r="892" spans="3:3" hidden="1">
      <c r="C892" s="42"/>
    </row>
    <row r="893" spans="3:3" hidden="1">
      <c r="C893" s="42"/>
    </row>
    <row r="894" spans="3:3" hidden="1">
      <c r="C894" s="42"/>
    </row>
    <row r="895" spans="3:3" hidden="1">
      <c r="C895" s="42"/>
    </row>
    <row r="896" spans="3:3" hidden="1">
      <c r="C896" s="42"/>
    </row>
    <row r="897" spans="3:3" hidden="1">
      <c r="C897" s="42"/>
    </row>
    <row r="898" spans="3:3" hidden="1">
      <c r="C898" s="42"/>
    </row>
    <row r="899" spans="3:3" hidden="1">
      <c r="C899" s="42"/>
    </row>
    <row r="900" spans="3:3" hidden="1">
      <c r="C900" s="42"/>
    </row>
    <row r="901" spans="3:3" hidden="1">
      <c r="C901" s="42"/>
    </row>
    <row r="902" spans="3:3" hidden="1">
      <c r="C902" s="42"/>
    </row>
    <row r="903" spans="3:3" hidden="1">
      <c r="C903" s="42"/>
    </row>
    <row r="904" spans="3:3" hidden="1">
      <c r="C904" s="42"/>
    </row>
    <row r="905" spans="3:3" hidden="1">
      <c r="C905" s="42"/>
    </row>
    <row r="906" spans="3:3" hidden="1">
      <c r="C906" s="42"/>
    </row>
    <row r="907" spans="3:3" hidden="1">
      <c r="C907" s="42"/>
    </row>
    <row r="908" spans="3:3" hidden="1">
      <c r="C908" s="42"/>
    </row>
    <row r="909" spans="3:3" hidden="1">
      <c r="C909" s="42"/>
    </row>
    <row r="910" spans="3:3" hidden="1">
      <c r="C910" s="42"/>
    </row>
    <row r="911" spans="3:3" hidden="1">
      <c r="C911" s="42"/>
    </row>
    <row r="912" spans="3:3" hidden="1">
      <c r="C912" s="42"/>
    </row>
    <row r="913" spans="3:3" hidden="1">
      <c r="C913" s="42"/>
    </row>
    <row r="914" spans="3:3" hidden="1">
      <c r="C914" s="42"/>
    </row>
    <row r="915" spans="3:3" hidden="1">
      <c r="C915" s="42"/>
    </row>
    <row r="916" spans="3:3" hidden="1">
      <c r="C916" s="42"/>
    </row>
    <row r="917" spans="3:3" hidden="1">
      <c r="C917" s="42"/>
    </row>
    <row r="918" spans="3:3" hidden="1">
      <c r="C918" s="42"/>
    </row>
    <row r="919" spans="3:3" hidden="1">
      <c r="C919" s="42"/>
    </row>
    <row r="920" spans="3:3" hidden="1">
      <c r="C920" s="42"/>
    </row>
    <row r="921" spans="3:3" hidden="1">
      <c r="C921" s="42"/>
    </row>
    <row r="922" spans="3:3" hidden="1">
      <c r="C922" s="42"/>
    </row>
    <row r="923" spans="3:3" hidden="1">
      <c r="C923" s="42"/>
    </row>
    <row r="924" spans="3:3" hidden="1">
      <c r="C924" s="42"/>
    </row>
    <row r="925" spans="3:3" hidden="1">
      <c r="C925" s="42"/>
    </row>
    <row r="926" spans="3:3" hidden="1">
      <c r="C926" s="42"/>
    </row>
    <row r="927" spans="3:3" hidden="1">
      <c r="C927" s="42"/>
    </row>
    <row r="928" spans="3:3" hidden="1">
      <c r="C928" s="42"/>
    </row>
    <row r="929" spans="3:3" hidden="1">
      <c r="C929" s="42"/>
    </row>
    <row r="930" spans="3:3" hidden="1">
      <c r="C930" s="42"/>
    </row>
    <row r="931" spans="3:3" hidden="1">
      <c r="C931" s="42"/>
    </row>
    <row r="932" spans="3:3" hidden="1">
      <c r="C932" s="42"/>
    </row>
    <row r="933" spans="3:3" hidden="1">
      <c r="C933" s="42"/>
    </row>
    <row r="934" spans="3:3" hidden="1">
      <c r="C934" s="42"/>
    </row>
    <row r="935" spans="3:3" hidden="1">
      <c r="C935" s="42"/>
    </row>
    <row r="936" spans="3:3" hidden="1">
      <c r="C936" s="42"/>
    </row>
    <row r="937" spans="3:3" hidden="1">
      <c r="C937" s="42"/>
    </row>
    <row r="938" spans="3:3" hidden="1">
      <c r="C938" s="42"/>
    </row>
    <row r="939" spans="3:3" hidden="1">
      <c r="C939" s="42"/>
    </row>
    <row r="940" spans="3:3" hidden="1">
      <c r="C940" s="42"/>
    </row>
    <row r="941" spans="3:3" hidden="1">
      <c r="C941" s="42"/>
    </row>
    <row r="942" spans="3:3" hidden="1">
      <c r="C942" s="42"/>
    </row>
    <row r="943" spans="3:3" hidden="1">
      <c r="C943" s="42"/>
    </row>
    <row r="944" spans="3:3" hidden="1">
      <c r="C944" s="42"/>
    </row>
    <row r="945" spans="3:3" hidden="1">
      <c r="C945" s="42"/>
    </row>
    <row r="946" spans="3:3" hidden="1">
      <c r="C946" s="42"/>
    </row>
    <row r="947" spans="3:3" hidden="1">
      <c r="C947" s="42"/>
    </row>
    <row r="948" spans="3:3" hidden="1">
      <c r="C948" s="42"/>
    </row>
    <row r="949" spans="3:3" hidden="1">
      <c r="C949" s="42"/>
    </row>
    <row r="950" spans="3:3" hidden="1">
      <c r="C950" s="42"/>
    </row>
    <row r="951" spans="3:3" hidden="1">
      <c r="C951" s="42"/>
    </row>
    <row r="952" spans="3:3" hidden="1">
      <c r="C952" s="42"/>
    </row>
    <row r="953" spans="3:3" hidden="1">
      <c r="C953" s="42"/>
    </row>
    <row r="954" spans="3:3" hidden="1">
      <c r="C954" s="42"/>
    </row>
    <row r="955" spans="3:3" hidden="1">
      <c r="C955" s="42"/>
    </row>
    <row r="956" spans="3:3" hidden="1">
      <c r="C956" s="42"/>
    </row>
    <row r="957" spans="3:3" hidden="1">
      <c r="C957" s="42"/>
    </row>
    <row r="958" spans="3:3" hidden="1">
      <c r="C958" s="42"/>
    </row>
    <row r="959" spans="3:3" hidden="1">
      <c r="C959" s="42"/>
    </row>
    <row r="960" spans="3:3" hidden="1">
      <c r="C960" s="42"/>
    </row>
    <row r="961" spans="3:3" hidden="1">
      <c r="C961" s="42"/>
    </row>
    <row r="962" spans="3:3" hidden="1">
      <c r="C962" s="42"/>
    </row>
    <row r="963" spans="3:3" hidden="1">
      <c r="C963" s="42"/>
    </row>
    <row r="964" spans="3:3" hidden="1">
      <c r="C964" s="42"/>
    </row>
    <row r="965" spans="3:3" hidden="1">
      <c r="C965" s="42"/>
    </row>
    <row r="966" spans="3:3" hidden="1">
      <c r="C966" s="42"/>
    </row>
    <row r="967" spans="3:3" hidden="1">
      <c r="C967" s="42"/>
    </row>
    <row r="968" spans="3:3" hidden="1">
      <c r="C968" s="42"/>
    </row>
    <row r="969" spans="3:3" hidden="1">
      <c r="C969" s="42"/>
    </row>
    <row r="970" spans="3:3" hidden="1">
      <c r="C970" s="42"/>
    </row>
    <row r="971" spans="3:3" hidden="1">
      <c r="C971" s="42"/>
    </row>
    <row r="972" spans="3:3" hidden="1">
      <c r="C972" s="42"/>
    </row>
    <row r="973" spans="3:3" hidden="1">
      <c r="C973" s="42"/>
    </row>
    <row r="974" spans="3:3" hidden="1">
      <c r="C974" s="42"/>
    </row>
    <row r="975" spans="3:3" hidden="1">
      <c r="C975" s="42"/>
    </row>
    <row r="976" spans="3:3" hidden="1">
      <c r="C976" s="42"/>
    </row>
    <row r="977" spans="3:3" hidden="1">
      <c r="C977" s="42"/>
    </row>
    <row r="978" spans="3:3" hidden="1">
      <c r="C978" s="42"/>
    </row>
    <row r="979" spans="3:3" hidden="1">
      <c r="C979" s="42"/>
    </row>
    <row r="980" spans="3:3" hidden="1">
      <c r="C980" s="42"/>
    </row>
    <row r="981" spans="3:3" hidden="1">
      <c r="C981" s="42"/>
    </row>
    <row r="982" spans="3:3" hidden="1">
      <c r="C982" s="42"/>
    </row>
    <row r="983" spans="3:3" hidden="1">
      <c r="C983" s="42"/>
    </row>
    <row r="984" spans="3:3"/>
  </sheetData>
  <sheetProtection algorithmName="SHA-512" hashValue="WBirJBw94v71LF6bOBddhk5Bl8kolhrVy2f2XEHkqMiIkJeEkqND6bqciZUSbmGog5VXFVD2kAx4gb6xLII8QA==" saltValue="lWG3qjawl96gh1JQnUsnHQ==" spinCount="100000" sheet="1" selectLockedCells="1"/>
  <mergeCells count="20">
    <mergeCell ref="B8:D8"/>
    <mergeCell ref="B22:D22"/>
    <mergeCell ref="B20:D20"/>
    <mergeCell ref="B21:D21"/>
    <mergeCell ref="B3:C3"/>
    <mergeCell ref="B14:D14"/>
    <mergeCell ref="B15:D15"/>
    <mergeCell ref="B18:D18"/>
    <mergeCell ref="B19:D19"/>
    <mergeCell ref="B16:D16"/>
    <mergeCell ref="B17:D17"/>
    <mergeCell ref="B4:D4"/>
    <mergeCell ref="B12:D12"/>
    <mergeCell ref="B13:D13"/>
    <mergeCell ref="B11:D11"/>
    <mergeCell ref="B9:D9"/>
    <mergeCell ref="B10:D10"/>
    <mergeCell ref="B5:D5"/>
    <mergeCell ref="B6:D6"/>
    <mergeCell ref="B7:D7"/>
  </mergeCells>
  <hyperlinks>
    <hyperlink ref="D3" r:id="rId1" display="http://sraglobal.org/" xr:uid="{00000000-0004-0000-0000-000000000000}"/>
  </hyperlinks>
  <pageMargins left="0.70866141732283472" right="0.70866141732283472" top="0.74803149606299213" bottom="0.74803149606299213" header="0.31496062992125984" footer="0.31496062992125984"/>
  <pageSetup scale="61" fitToHeight="2"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AD76"/>
  <sheetViews>
    <sheetView tabSelected="1" zoomScale="40" zoomScaleNormal="40" zoomScalePageLayoutView="96" workbookViewId="0">
      <selection activeCell="F27" sqref="F27"/>
    </sheetView>
  </sheetViews>
  <sheetFormatPr defaultColWidth="0" defaultRowHeight="11.7" zeroHeight="1"/>
  <cols>
    <col min="1" max="1" width="1.8203125" style="4" customWidth="1"/>
    <col min="2" max="3" width="11.8203125" style="4" customWidth="1"/>
    <col min="4" max="4" width="52.46875" style="4" customWidth="1"/>
    <col min="5" max="5" width="1.8203125" style="4" customWidth="1"/>
    <col min="6" max="6" width="37" style="4" customWidth="1"/>
    <col min="7" max="8" width="11.05859375" style="4" customWidth="1"/>
    <col min="9" max="9" width="11.8203125" style="4" customWidth="1"/>
    <col min="10" max="10" width="8.8203125" style="4" customWidth="1"/>
    <col min="11" max="12" width="21.46875" style="4" customWidth="1"/>
    <col min="13" max="13" width="1.8203125" style="4" customWidth="1"/>
    <col min="14" max="15" width="8.8203125" style="8" customWidth="1"/>
    <col min="16" max="18" width="8.8203125" style="217" hidden="1" customWidth="1"/>
    <col min="19" max="19" width="8.87890625" style="217" hidden="1" customWidth="1"/>
    <col min="20" max="20" width="11.3515625" style="217" hidden="1" customWidth="1"/>
    <col min="21" max="26" width="8.8203125" style="217" hidden="1" customWidth="1"/>
    <col min="27" max="30" width="0" style="4" hidden="1" customWidth="1"/>
    <col min="31" max="16384" width="8.8203125" style="4" hidden="1"/>
  </cols>
  <sheetData>
    <row r="1" spans="1:30" ht="9.5" customHeight="1">
      <c r="A1" s="1"/>
      <c r="B1" s="2"/>
      <c r="C1" s="2"/>
      <c r="D1" s="145"/>
      <c r="E1" s="2"/>
      <c r="F1" s="2"/>
      <c r="G1" s="2"/>
      <c r="H1" s="2"/>
      <c r="I1" s="2"/>
      <c r="J1" s="2"/>
      <c r="K1" s="2"/>
      <c r="L1" s="2"/>
      <c r="M1" s="3"/>
    </row>
    <row r="2" spans="1:30" ht="44" customHeight="1">
      <c r="A2" s="5"/>
      <c r="B2" s="110"/>
      <c r="C2" s="109"/>
      <c r="D2" s="312" t="s">
        <v>2298</v>
      </c>
      <c r="E2" s="313"/>
      <c r="F2" s="313"/>
      <c r="G2" s="313"/>
      <c r="H2" s="313"/>
      <c r="I2" s="313"/>
      <c r="J2" s="313"/>
      <c r="K2" s="313"/>
      <c r="L2" s="314"/>
      <c r="M2" s="146"/>
      <c r="P2" s="217" t="str">
        <f>IF(Declaration!$I$4="English",Languages!A401,IF(Declaration!$I$4="French",Languages!B401,IF(Declaration!$I$4="Spanish",Languages!C401,IF(Declaration!$I$4="German",Languages!D401,IF(Declaration!$I$4="Chinese",Languages!E401,IF(Declaration!$I$4="Japanese",Languages!F401,IF(Declaration!$I$4="Portugese",Languages!G401)))))))</f>
        <v>Yes</v>
      </c>
      <c r="Q2" s="217" t="str">
        <f>IF(Declaration!$I$4="English",Languages!A403,IF(Declaration!$I$4="French",Languages!B403,IF(Declaration!$I$4="Spanish",Languages!C403,IF(Declaration!$I$4="German",Languages!D403,IF(Declaration!$I$4="Chinese",Languages!E403,IF(Declaration!$I$4="Japanese",Languages!F403,IF(Declaration!$I$4="Portugese",Languages!G403)))))))</f>
        <v>URL</v>
      </c>
      <c r="R2" s="217" t="str">
        <f>IF(Declaration!$I$4="English",Languages!A401,IF(Declaration!$I$4="French",Languages!B401,IF(Declaration!$I$4="Spanish",Languages!C401,IF(Declaration!$I$4="German",Languages!D401,IF(Declaration!$I$4="Chinese",Languages!E401,IF(Declaration!$I$4="Japanese",Languages!F401,IF(Declaration!$I$4="Portugese",Languages!G401)))))))</f>
        <v>Yes</v>
      </c>
      <c r="S2" s="217" t="str">
        <f>IF(Declaration!$I$4="English",Languages!A401,IF(Declaration!$I$4="French",Languages!B401,IF(Declaration!$I$4="Spanish",Languages!C401,IF(Declaration!$I$4="German",Languages!D401,IF(Declaration!$I$4="Chinese",Languages!E401,IF(Declaration!$I$4="Japanese",Languages!F401,IF(Declaration!$I$4="Portugese",Languages!G401)))))))</f>
        <v>Yes</v>
      </c>
      <c r="T2" s="217" t="str">
        <f>IF(Declaration!$I$4="English",Languages!A401,IF(Declaration!$I$4="French",Languages!B401,IF(Declaration!$I$4="Spanish",Languages!C401,IF(Declaration!$I$4="German",Languages!D401,IF(Declaration!$I$4="Chinese",Languages!E401,IF(Declaration!$I$4="Japanese",Languages!F401,IF(Declaration!$I$4="Portugese",Languages!G401)))))))</f>
        <v>Yes</v>
      </c>
      <c r="U2" s="217" t="str">
        <f>IF(Declaration!$I$4="English",Languages!A401,IF(Declaration!$I$4="French",Languages!B401,IF(Declaration!$I$4="Spanish",Languages!C401,IF(Declaration!$I$4="German",Languages!D401,IF(Declaration!$I$4="Chinese",Languages!E401,IF(Declaration!$I$4="Japanese",Languages!F401,IF(Declaration!$I$4="Portugese",Languages!G401)))))))</f>
        <v>Yes</v>
      </c>
      <c r="V2" s="217" t="str">
        <f>IF(Declaration!$I$4="English",Languages!A401,IF(Declaration!$I$4="French",Languages!B401,IF(Declaration!$I$4="Spanish",Languages!C401,IF(Declaration!$I$4="German",Languages!D401,IF(Declaration!$I$4="Chinese",Languages!E401,IF(Declaration!$I$4="Japanese",Languages!F401,IF(Declaration!$I$4="Portugese",Languages!G401)))))))</f>
        <v>Yes</v>
      </c>
      <c r="W2" s="217" t="str">
        <f>IF(Declaration!$I$4="English",Languages!A410,IF(Declaration!$I$4="French",Languages!B410,IF(Declaration!$I$4="Spanish",Languages!C410,IF(Declaration!$I$4="German",Languages!D410,IF(Declaration!$I$4="Chinese",Languages!E410,IF(Declaration!$I$4="Japanese",Languages!F410,IF(Declaration!$I$4="Portugese",Languages!G410)))))))</f>
        <v xml:space="preserve">Yes, and this applies to all employees whether required by law or by contract </v>
      </c>
      <c r="X2" s="217" t="str">
        <f>IF(Declaration!$I$4="English",Languages!A401,IF(Declaration!$I$4="French",Languages!B401,IF(Declaration!$I$4="Spanish",Languages!C401,IF(Declaration!$I$4="German",Languages!D401,IF(Declaration!$I$4="Chinese",Languages!E401,IF(Declaration!$I$4="Japanese",Languages!F401,IF(Declaration!$I$4="Portugese",Languages!G401)))))))</f>
        <v>Yes</v>
      </c>
      <c r="AA2" s="8"/>
      <c r="AB2" s="8"/>
      <c r="AC2" s="8"/>
      <c r="AD2" s="8"/>
    </row>
    <row r="3" spans="1:30" ht="10" customHeight="1">
      <c r="A3" s="5"/>
      <c r="B3" s="6"/>
      <c r="C3" s="6"/>
      <c r="D3" s="2"/>
      <c r="E3" s="6"/>
      <c r="F3" s="6"/>
      <c r="G3" s="6"/>
      <c r="H3" s="6"/>
      <c r="I3" s="6"/>
      <c r="J3" s="6"/>
      <c r="K3" s="6"/>
      <c r="L3" s="6"/>
      <c r="M3" s="7"/>
      <c r="P3" s="217" t="str">
        <f>IF(Declaration!$I$4="English",Languages!A402,IF(Declaration!$I$4="French",Languages!B402,IF(Declaration!$I$4="Spanish",Languages!C402,IF(Declaration!$I$4="German",Languages!D402,IF(Declaration!$I$4="Chinese",Languages!E402,IF(Declaration!$I$4="Japanese",Languages!F402,IF(Declaration!$I$4="Portugese",Languages!G402)))))))</f>
        <v>No</v>
      </c>
      <c r="Q3" s="217" t="str">
        <f>IF(Declaration!$I$4="English",Languages!A404,IF(Declaration!$I$4="French",Languages!B404,IF(Declaration!$I$4="Spanish",Languages!C404,IF(Declaration!$I$4="German",Languages!D404,IF(Declaration!$I$4="Chinese",Languages!E404,IF(Declaration!$I$4="Japanese",Languages!F404,IF(Declaration!$I$4="Portugese",Languages!G404)))))))</f>
        <v>File</v>
      </c>
      <c r="R3" s="217" t="str">
        <f>IF(Declaration!$I$4="English",Languages!A402,IF(Declaration!$I$4="French",Languages!B402,IF(Declaration!$I$4="Spanish",Languages!C402,IF(Declaration!$I$4="German",Languages!D402,IF(Declaration!$I$4="Chinese",Languages!E402,IF(Declaration!$I$4="Japanese",Languages!F402,IF(Declaration!$I$4="Portugese",Languages!G402)))))))</f>
        <v>No</v>
      </c>
      <c r="S3" s="217" t="str">
        <f>IF(Declaration!$I$4="English",Languages!A402,IF(Declaration!$I$4="French",Languages!B402,IF(Declaration!$I$4="Spanish",Languages!C402,IF(Declaration!$I$4="German",Languages!D402,IF(Declaration!$I$4="Chinese",Languages!E402,IF(Declaration!$I$4="Japanese",Languages!F402,IF(Declaration!$I$4="Portugese",Languages!G402)))))))</f>
        <v>No</v>
      </c>
      <c r="T3" s="217" t="str">
        <f>IF(Declaration!$I$4="English",Languages!A402,IF(Declaration!$I$4="French",Languages!B402,IF(Declaration!$I$4="Spanish",Languages!C402,IF(Declaration!$I$4="German",Languages!D402,IF(Declaration!$I$4="Chinese",Languages!E402,IF(Declaration!$I$4="Japanese",Languages!F402,IF(Declaration!$I$4="Portugese",Languages!G402)))))))</f>
        <v>No</v>
      </c>
      <c r="U3" s="217" t="str">
        <f>IF(Declaration!$I$4="English",Languages!A402,IF(Declaration!$I$4="French",Languages!B402,IF(Declaration!$I$4="Spanish",Languages!C402,IF(Declaration!$I$4="German",Languages!D402,IF(Declaration!$I$4="Chinese",Languages!E402,IF(Declaration!$I$4="Japanese",Languages!F402,IF(Declaration!$I$4="Portugese",Languages!G402)))))))</f>
        <v>No</v>
      </c>
      <c r="V3" s="217" t="str">
        <f>IF(Declaration!$I$4="English",Languages!A402,IF(Declaration!$I$4="French",Languages!B402,IF(Declaration!$I$4="Spanish",Languages!C402,IF(Declaration!$I$4="German",Languages!D402,IF(Declaration!$I$4="Chinese",Languages!E402,IF(Declaration!$I$4="Japanese",Languages!F402,IF(Declaration!$I$4="Portugese",Languages!G402)))))))</f>
        <v>No</v>
      </c>
      <c r="W3" s="217" t="str">
        <f>IF(Declaration!$I$4="English",Languages!A411,IF(Declaration!$I$4="French",Languages!B411,IF(Declaration!$I$4="Spanish",Languages!C411,IF(Declaration!$I$4="German",Languages!D411,IF(Declaration!$I$4="Chinese",Languages!E411,IF(Declaration!$I$4="Japanese",Languages!F411,IF(Declaration!$I$4="Portugese",Languages!G411)))))))</f>
        <v xml:space="preserve">Yes, but only when required by law or by contract </v>
      </c>
      <c r="X3" s="217" t="str">
        <f>IF(Declaration!$I$4="English",Languages!A405,IF(Declaration!$I$4="French",Languages!B405,IF(Declaration!$I$4="Spanish",Languages!C405,IF(Declaration!$I$4="German",Languages!D405,IF(Declaration!$I$4="Chinese",Languages!E405,IF(Declaration!$I$4="Japanese",Languages!F405,IF(Declaration!$I$4="Portugese",Languages!G405)))))))</f>
        <v xml:space="preserve">N/A - We do not use recruiters    </v>
      </c>
      <c r="AA3" s="8"/>
      <c r="AB3" s="8"/>
      <c r="AC3" s="8"/>
      <c r="AD3" s="8"/>
    </row>
    <row r="4" spans="1:30" ht="67.25" customHeight="1">
      <c r="A4" s="5"/>
      <c r="B4" s="322" t="str">
        <f>IF(Declaration!$I$4="English",Languages!A31,IF(Declaration!$I$4="French",Languages!B31,IF(Declaration!$I$4="Spanish",Languages!C31,IF(Declaration!$I$4="German",Languages!D31,IF(Declaration!$I$4="Chinese",Languages!E31,IF(Declaration!$I$4="Japanese",Languages!F31,IF(Declaration!$I$4="Portugese",Languages!G31)))))))</f>
        <v>Description: The Slavery &amp; Trafficking Risk Template (STRT) is a standard survey for the collection and sharing of slavery and human trafficking risk and compliance-related data across supply chains. In all likelihood, you are completing the STRT at the request of one or more of your customers, and will need to submit the STRT along with supporting documentation once completed.</v>
      </c>
      <c r="C4" s="323"/>
      <c r="D4" s="323"/>
      <c r="E4" s="323"/>
      <c r="F4" s="323"/>
      <c r="G4" s="324" t="str">
        <f>IF(Declaration!$I$4="English",Languages!A414,IF(Declaration!$I$4="French",Languages!B414,IF(Declaration!$I$4="Spanish",Languages!C414,IF(Declaration!$I$4="German",Languages!D414,IF(Declaration!$I$4="Chinese",Languages!E414,IF(Declaration!$I$4="Japanese",Languages!F414,IF(Declaration!$I$4="Portugese",Languages!G414)))))))</f>
        <v>Choose your language:</v>
      </c>
      <c r="H4" s="324"/>
      <c r="I4" s="258" t="s">
        <v>238</v>
      </c>
      <c r="J4" s="321" t="str">
        <f>IF(Declaration!$I$4="English",Languages!A33,IF(Declaration!$I$4="French",Languages!B33,IF(Declaration!$I$4="Spanish",Languages!C33,IF(Declaration!$I$4="German",Languages!D33,IF(Declaration!$I$4="Chinese",Languages!E33,IF(Declaration!$I$4="Japanese",Languages!F33,IF(Declaration!$I$4="Portugese",Languages!G33)))))))</f>
        <v xml:space="preserve">Version: </v>
      </c>
      <c r="K4" s="321"/>
      <c r="L4" s="162">
        <v>1.2</v>
      </c>
      <c r="M4" s="161"/>
      <c r="R4" s="217" t="str">
        <f>IF(Declaration!$I$4="English",Languages!A405,IF(Declaration!$I$4="French",Languages!B405,IF(Declaration!$I$4="Spanish",Languages!C405,IF(Declaration!$I$4="German",Languages!D405,IF(Declaration!$I$4="Chinese",Languages!E405,IF(Declaration!$I$4="Japanese",Languages!F405,IF(Declaration!$I$4="Portugese",Languages!G405)))))))</f>
        <v xml:space="preserve">N/A - We do not use recruiters    </v>
      </c>
      <c r="S4" s="217" t="str">
        <f>IF(Declaration!$I$4="English",Languages!A406,IF(Declaration!$I$4="French",Languages!B406,IF(Declaration!$I$4="Spanish",Languages!C406,IF(Declaration!$I$4="German",Languages!D406,IF(Declaration!$I$4="Chinese",Languages!E406,IF(Declaration!$I$4="Japanese",Languages!F406,IF(Declaration!$I$4="Portugese",Languages!G406)))))))</f>
        <v>N/A - We do not hire foreign migrant workers</v>
      </c>
      <c r="T4" s="217" t="str">
        <f>IF(Declaration!$I$4="English",Languages!A407,IF(Declaration!$I$4="French",Languages!B407,IF(Declaration!$I$4="Spanish",Languages!C407,IF(Declaration!$I$4="German",Languages!D407,IF(Declaration!$I$4="Chinese",Languages!E407,IF(Declaration!$I$4="Japanese",Languages!F407,IF(Declaration!$I$4="Portugese",Languages!G407)))))))</f>
        <v>N/A - We do not hire foreign or domestic migrant workers</v>
      </c>
      <c r="U4" s="217" t="str">
        <f>IF(Declaration!$I$4="English",Languages!A408,IF(Declaration!$I$4="French",Languages!B408,IF(Declaration!$I$4="Spanish",Languages!C408,IF(Declaration!$I$4="German",Languages!D408,IF(Declaration!$I$4="Chinese",Languages!E408,IF(Declaration!$I$4="Japanese",Languages!F408,IF(Declaration!$I$4="Portugese",Languages!G408)))))))</f>
        <v>N/A - We do not provide or arrange housing</v>
      </c>
      <c r="V4" s="217" t="str">
        <f>IF(Declaration!$I$4="English",Languages!A409,IF(Declaration!$I$4="French",Languages!B409,IF(Declaration!$I$4="Spanish",Languages!C409,IF(Declaration!$I$4="German",Languages!D409,IF(Declaration!$I$4="Chinese",Languages!E409,IF(Declaration!$I$4="Japanese",Languages!F409,IF(Declaration!$I$4="Portugese",Languages!G409)))))))</f>
        <v xml:space="preserve">N/A - We do not work with any suppliers  </v>
      </c>
      <c r="W4" s="217" t="str">
        <f>IF(Declaration!$I$4="English",Languages!A402,IF(Declaration!$I$4="French",Languages!B402,IF(Declaration!$I$4="Spanish",Languages!C402,IF(Declaration!$I$4="German",Languages!D402,IF(Declaration!$I$4="Chinese",Languages!E402,IF(Declaration!$I$4="Japanese",Languages!F402,IF(Declaration!$I$4="Portugese",Languages!G402)))))))</f>
        <v>No</v>
      </c>
      <c r="AA4" s="8"/>
      <c r="AB4" s="8"/>
      <c r="AC4" s="8"/>
      <c r="AD4" s="8"/>
    </row>
    <row r="5" spans="1:30" ht="9.5" customHeight="1">
      <c r="A5" s="5"/>
      <c r="B5" s="6"/>
      <c r="C5" s="6"/>
      <c r="D5" s="6"/>
      <c r="E5" s="6"/>
      <c r="F5" s="6"/>
      <c r="G5" s="6"/>
      <c r="H5" s="6"/>
      <c r="I5" s="6"/>
      <c r="J5" s="6"/>
      <c r="K5" s="6"/>
      <c r="L5" s="6"/>
      <c r="M5" s="7"/>
      <c r="AA5" s="8"/>
      <c r="AB5" s="8"/>
      <c r="AC5" s="8"/>
      <c r="AD5" s="8"/>
    </row>
    <row r="6" spans="1:30" ht="138.5" customHeight="1">
      <c r="A6" s="5"/>
      <c r="B6" s="315" t="str">
        <f>IF(Declaration!$I$4="English",Languages!A34,IF(Declaration!$I$4="French",Languages!B34,IF(Declaration!$I$4="Spanish",Languages!C34,IF(Declaration!$I$4="German",Languages!D34,IF(Declaration!$I$4="Chinese",Languages!E34,IF(Declaration!$I$4="Japanese",Languages!F34,IF(Declaration!$I$4="Portugese",Languages!G34)))))))</f>
        <v>Instructions:
All yellow fields require a response unless otherwise noted. Gray fields do not require a response.
'Supporting Documentation Required' column = identifies the supporting documentation required to support your answer.
'URL or File' column = please choose whether you will provide a link or file to the required supporting documentation (where applicable).
'Insert URL to relevant document(s) or corresponding file name(s)' column = please insert the direct URL to, or the file name(s) of, the documents supporting your answers wherever supporting documentation is required.
'Comments' column = please insert any comments, if desired. This field is optional.</v>
      </c>
      <c r="C6" s="316"/>
      <c r="D6" s="316"/>
      <c r="E6" s="316"/>
      <c r="F6" s="316"/>
      <c r="G6" s="316"/>
      <c r="H6" s="316"/>
      <c r="I6" s="316"/>
      <c r="J6" s="316"/>
      <c r="K6" s="316"/>
      <c r="L6" s="317"/>
      <c r="M6" s="7"/>
      <c r="N6" s="8" t="s">
        <v>2108</v>
      </c>
      <c r="AA6" s="8"/>
      <c r="AB6" s="8"/>
      <c r="AC6" s="8"/>
      <c r="AD6" s="8"/>
    </row>
    <row r="7" spans="1:30" ht="9.5" customHeight="1">
      <c r="A7" s="5"/>
      <c r="B7" s="6"/>
      <c r="C7" s="6"/>
      <c r="D7" s="6"/>
      <c r="E7" s="6"/>
      <c r="F7" s="6"/>
      <c r="G7" s="6"/>
      <c r="H7" s="6"/>
      <c r="I7" s="6"/>
      <c r="J7" s="6"/>
      <c r="K7" s="6"/>
      <c r="L7" s="6"/>
      <c r="M7" s="7"/>
      <c r="AA7" s="8"/>
      <c r="AB7" s="8"/>
      <c r="AC7" s="8"/>
      <c r="AD7" s="8"/>
    </row>
    <row r="8" spans="1:30" ht="36" customHeight="1">
      <c r="A8" s="5"/>
      <c r="B8" s="318" t="str">
        <f>IF(Declaration!$I$4="English",Languages!A35,IF(Declaration!$I$4="French",Languages!B35,IF(Declaration!$I$4="Spanish",Languages!C35,IF(Declaration!$I$4="German",Languages!D35,IF(Declaration!$I$4="Chinese",Languages!E35,IF(Declaration!$I$4="Japanese",Languages!F35,IF(Declaration!$I$4="Portugese",Languages!G35)))))))</f>
        <v>Company Information</v>
      </c>
      <c r="C8" s="319"/>
      <c r="D8" s="319"/>
      <c r="E8" s="319"/>
      <c r="F8" s="319"/>
      <c r="G8" s="319"/>
      <c r="H8" s="319"/>
      <c r="I8" s="319"/>
      <c r="J8" s="319"/>
      <c r="K8" s="319"/>
      <c r="L8" s="320"/>
      <c r="M8" s="7"/>
      <c r="AA8" s="33"/>
    </row>
    <row r="9" spans="1:30" ht="22.5" customHeight="1">
      <c r="A9" s="5"/>
      <c r="B9" s="290" t="str">
        <f>IF(Declaration!$I$4="English",Languages!A36,IF(Declaration!$I$4="French",Languages!B36,IF(Declaration!$I$4="Spanish",Languages!C36,IF(Declaration!$I$4="German",Languages!D36,IF(Declaration!$I$4="Chinese",Languages!E36,IF(Declaration!$I$4="Japanese",Languages!F36,IF(Declaration!$I$4="Portugese",Languages!G36)))))))</f>
        <v xml:space="preserve">Company name (no abbreviations): </v>
      </c>
      <c r="C9" s="290"/>
      <c r="D9" s="290"/>
      <c r="E9" s="6"/>
      <c r="F9" s="291" t="s">
        <v>2673</v>
      </c>
      <c r="G9" s="291"/>
      <c r="H9" s="291"/>
      <c r="I9" s="291"/>
      <c r="J9" s="291"/>
      <c r="K9" s="291"/>
      <c r="L9" s="291"/>
      <c r="M9" s="7"/>
      <c r="P9" s="218"/>
      <c r="Q9" s="218"/>
      <c r="R9" s="218"/>
      <c r="S9" s="218"/>
      <c r="T9" s="218"/>
      <c r="AA9" s="33"/>
    </row>
    <row r="10" spans="1:30" ht="22.5" customHeight="1">
      <c r="A10" s="5"/>
      <c r="B10" s="290" t="str">
        <f>IF(Declaration!$I$4="English",Languages!A37,IF(Declaration!$I$4="French",Languages!B37,IF(Declaration!$I$4="Spanish",Languages!C37,IF(Declaration!$I$4="German",Languages!D37,IF(Declaration!$I$4="Chinese",Languages!E37,IF(Declaration!$I$4="Japanese",Languages!F37,IF(Declaration!$I$4="Portugese",Languages!G37)))))))</f>
        <v xml:space="preserve">Company unique identifier number or code (optional): </v>
      </c>
      <c r="C10" s="290"/>
      <c r="D10" s="290"/>
      <c r="E10" s="6"/>
      <c r="F10" s="291" t="s">
        <v>2674</v>
      </c>
      <c r="G10" s="291"/>
      <c r="H10" s="291"/>
      <c r="I10" s="291"/>
      <c r="J10" s="291"/>
      <c r="K10" s="291"/>
      <c r="L10" s="291"/>
      <c r="M10" s="7"/>
      <c r="P10" s="219"/>
      <c r="Q10" s="218"/>
      <c r="R10" s="218"/>
      <c r="S10" s="218"/>
      <c r="T10" s="218"/>
      <c r="AA10" s="33"/>
    </row>
    <row r="11" spans="1:30" ht="22.5" customHeight="1">
      <c r="A11" s="5"/>
      <c r="B11" s="290" t="str">
        <f>IF(Declaration!$I$4="English",Languages!A38,IF(Declaration!$I$4="French",Languages!B38,IF(Declaration!$I$4="Spanish",Languages!C38,IF(Declaration!$I$4="German",Languages!D38,IF(Declaration!$I$4="Chinese",Languages!E38,IF(Declaration!$I$4="Japanese",Languages!F38,IF(Declaration!$I$4="Portugese",Languages!G38)))))))</f>
        <v xml:space="preserve">Company address (optional): </v>
      </c>
      <c r="C11" s="290"/>
      <c r="D11" s="290"/>
      <c r="E11" s="6"/>
      <c r="F11" s="291" t="s">
        <v>2675</v>
      </c>
      <c r="G11" s="291"/>
      <c r="H11" s="291"/>
      <c r="I11" s="291"/>
      <c r="J11" s="291"/>
      <c r="K11" s="291"/>
      <c r="L11" s="291"/>
      <c r="M11" s="7"/>
      <c r="P11" s="219"/>
      <c r="Q11" s="218"/>
      <c r="R11" s="218"/>
      <c r="S11" s="218"/>
      <c r="T11" s="218"/>
      <c r="AA11" s="33"/>
    </row>
    <row r="12" spans="1:30" ht="22.5" customHeight="1">
      <c r="A12" s="5"/>
      <c r="B12" s="290" t="str">
        <f>IF(Declaration!$I$4="English",Languages!A39,IF(Declaration!$I$4="French",Languages!B39,IF(Declaration!$I$4="Spanish",Languages!C39,IF(Declaration!$I$4="German",Languages!D39,IF(Declaration!$I$4="Chinese",Languages!E39,IF(Declaration!$I$4="Japanese",Languages!F39,IF(Declaration!$I$4="Portugese",Languages!G39)))))))</f>
        <v xml:space="preserve">Contact person full name: </v>
      </c>
      <c r="C12" s="290"/>
      <c r="D12" s="290"/>
      <c r="E12" s="6"/>
      <c r="F12" s="291" t="s">
        <v>2676</v>
      </c>
      <c r="G12" s="291"/>
      <c r="H12" s="291"/>
      <c r="I12" s="291"/>
      <c r="J12" s="291"/>
      <c r="K12" s="291"/>
      <c r="L12" s="291"/>
      <c r="M12" s="7"/>
      <c r="P12" s="219"/>
      <c r="Q12" s="218"/>
      <c r="R12" s="218"/>
      <c r="S12" s="218"/>
      <c r="T12" s="218"/>
      <c r="AA12" s="33"/>
    </row>
    <row r="13" spans="1:30" ht="22.5" customHeight="1">
      <c r="A13" s="5"/>
      <c r="B13" s="290" t="str">
        <f>IF(Declaration!$I$4="English",Languages!A40,IF(Declaration!$I$4="French",Languages!B40,IF(Declaration!$I$4="Spanish",Languages!C40,IF(Declaration!$I$4="German",Languages!D40,IF(Declaration!$I$4="Chinese",Languages!E40,IF(Declaration!$I$4="Japanese",Languages!F40,IF(Declaration!$I$4="Portugese",Languages!G40)))))))</f>
        <v xml:space="preserve">Contact email: </v>
      </c>
      <c r="C13" s="290"/>
      <c r="D13" s="290"/>
      <c r="E13" s="6"/>
      <c r="F13" s="291" t="s">
        <v>2677</v>
      </c>
      <c r="G13" s="291"/>
      <c r="H13" s="291"/>
      <c r="I13" s="291"/>
      <c r="J13" s="291"/>
      <c r="K13" s="291"/>
      <c r="L13" s="291"/>
      <c r="M13" s="7"/>
      <c r="P13" s="219"/>
      <c r="Q13" s="218"/>
      <c r="R13" s="218"/>
      <c r="S13" s="218"/>
      <c r="T13" s="218"/>
      <c r="AA13" s="33"/>
    </row>
    <row r="14" spans="1:30" ht="22.5" customHeight="1">
      <c r="A14" s="5"/>
      <c r="B14" s="290" t="str">
        <f>IF(Declaration!$I$4="English",Languages!A41,IF(Declaration!$I$4="French",Languages!B41,IF(Declaration!$I$4="Spanish",Languages!C41,IF(Declaration!$I$4="German",Languages!D41,IF(Declaration!$I$4="Chinese",Languages!E41,IF(Declaration!$I$4="Japanese",Languages!F41,IF(Declaration!$I$4="Portugese",Languages!G41)))))))</f>
        <v xml:space="preserve">Contact phone number (country code + number): </v>
      </c>
      <c r="C14" s="290"/>
      <c r="D14" s="290"/>
      <c r="E14" s="6"/>
      <c r="F14" s="291">
        <v>16315952217</v>
      </c>
      <c r="G14" s="291"/>
      <c r="H14" s="291"/>
      <c r="I14" s="291"/>
      <c r="J14" s="291"/>
      <c r="K14" s="291"/>
      <c r="L14" s="291"/>
      <c r="M14" s="7"/>
      <c r="P14" s="219"/>
      <c r="Q14" s="218"/>
      <c r="R14" s="218"/>
      <c r="S14" s="218"/>
      <c r="T14" s="218"/>
      <c r="AA14" s="33"/>
    </row>
    <row r="15" spans="1:30" ht="22.5" customHeight="1">
      <c r="A15" s="5"/>
      <c r="B15" s="290" t="str">
        <f>IF(Declaration!$I$4="English",Languages!A42,IF(Declaration!$I$4="French",Languages!B42,IF(Declaration!$I$4="Spanish",Languages!C42,IF(Declaration!$I$4="German",Languages!D42,IF(Declaration!$I$4="Chinese",Languages!E42,IF(Declaration!$I$4="Japanese",Languages!F42,IF(Declaration!$I$4="Portugese",Languages!G42)))))))</f>
        <v xml:space="preserve">Authorizing person full name: </v>
      </c>
      <c r="C15" s="290"/>
      <c r="D15" s="290"/>
      <c r="E15" s="6"/>
      <c r="F15" s="291" t="s">
        <v>2678</v>
      </c>
      <c r="G15" s="291"/>
      <c r="H15" s="291"/>
      <c r="I15" s="291"/>
      <c r="J15" s="291"/>
      <c r="K15" s="291"/>
      <c r="L15" s="291"/>
      <c r="M15" s="7"/>
      <c r="P15" s="219"/>
      <c r="Q15" s="218"/>
      <c r="R15" s="218"/>
      <c r="S15" s="218"/>
      <c r="T15" s="218"/>
      <c r="AA15" s="33"/>
    </row>
    <row r="16" spans="1:30" ht="22.5" customHeight="1">
      <c r="A16" s="5"/>
      <c r="B16" s="290" t="str">
        <f>IF(Declaration!$I$4="English",Languages!A43,IF(Declaration!$I$4="French",Languages!B43,IF(Declaration!$I$4="Spanish",Languages!C43,IF(Declaration!$I$4="German",Languages!D43,IF(Declaration!$I$4="Chinese",Languages!E43,IF(Declaration!$I$4="Japanese",Languages!F43,IF(Declaration!$I$4="Portugese",Languages!G43)))))))</f>
        <v xml:space="preserve">Authorizer title: </v>
      </c>
      <c r="C16" s="290"/>
      <c r="D16" s="290"/>
      <c r="E16" s="6"/>
      <c r="F16" s="291" t="s">
        <v>2679</v>
      </c>
      <c r="G16" s="291"/>
      <c r="H16" s="291"/>
      <c r="I16" s="291"/>
      <c r="J16" s="291"/>
      <c r="K16" s="291"/>
      <c r="L16" s="291"/>
      <c r="M16" s="7"/>
      <c r="P16" s="219"/>
      <c r="Q16" s="218"/>
      <c r="R16" s="218"/>
      <c r="S16" s="218"/>
      <c r="T16" s="218"/>
      <c r="AA16" s="33"/>
    </row>
    <row r="17" spans="1:27" ht="22.5" customHeight="1">
      <c r="A17" s="5"/>
      <c r="B17" s="290" t="str">
        <f>IF(Declaration!$I$4="English",Languages!A44,IF(Declaration!$I$4="French",Languages!B44,IF(Declaration!$I$4="Spanish",Languages!C44,IF(Declaration!$I$4="German",Languages!D44,IF(Declaration!$I$4="Chinese",Languages!E44,IF(Declaration!$I$4="Japanese",Languages!F44,IF(Declaration!$I$4="Portugese",Languages!G44)))))))</f>
        <v xml:space="preserve">Authorizer email: </v>
      </c>
      <c r="C17" s="290"/>
      <c r="D17" s="290"/>
      <c r="E17" s="6"/>
      <c r="F17" s="291" t="s">
        <v>2677</v>
      </c>
      <c r="G17" s="291"/>
      <c r="H17" s="291"/>
      <c r="I17" s="291"/>
      <c r="J17" s="291"/>
      <c r="K17" s="291"/>
      <c r="L17" s="291"/>
      <c r="M17" s="7"/>
      <c r="P17" s="219"/>
      <c r="Q17" s="218"/>
      <c r="R17" s="218"/>
      <c r="S17" s="218"/>
      <c r="T17" s="218"/>
      <c r="AA17" s="33"/>
    </row>
    <row r="18" spans="1:27" ht="22.5" customHeight="1">
      <c r="A18" s="5"/>
      <c r="B18" s="290" t="str">
        <f>IF(Declaration!$I$4="English",Languages!A45,IF(Declaration!$I$4="French",Languages!B45,IF(Declaration!$I$4="Spanish",Languages!C45,IF(Declaration!$I$4="German",Languages!D45,IF(Declaration!$I$4="Chinese",Languages!E45,IF(Declaration!$I$4="Japanese",Languages!F45,IF(Declaration!$I$4="Portugese",Languages!G45)))))))</f>
        <v xml:space="preserve">Authorizer phone number (country code + number): </v>
      </c>
      <c r="C18" s="290"/>
      <c r="D18" s="290"/>
      <c r="E18" s="6"/>
      <c r="F18" s="291" t="s">
        <v>2681</v>
      </c>
      <c r="G18" s="291"/>
      <c r="H18" s="291"/>
      <c r="I18" s="291"/>
      <c r="J18" s="291"/>
      <c r="K18" s="291"/>
      <c r="L18" s="291"/>
      <c r="M18" s="7"/>
      <c r="P18" s="219"/>
      <c r="Q18" s="218"/>
      <c r="R18" s="219"/>
      <c r="S18" s="218"/>
      <c r="T18" s="218"/>
      <c r="AA18" s="33"/>
    </row>
    <row r="19" spans="1:27" ht="22.5" customHeight="1">
      <c r="A19" s="5"/>
      <c r="B19" s="290" t="str">
        <f>IF(Declaration!$I$4="English",Languages!A46,IF(Declaration!$I$4="French",Languages!B46,IF(Declaration!$I$4="Spanish",Languages!C46,IF(Declaration!$I$4="German",Languages!D46,IF(Declaration!$I$4="Chinese",Languages!E46,IF(Declaration!$I$4="Japanese",Languages!F46,IF(Declaration!$I$4="Portugese",Languages!G46)))))))</f>
        <v xml:space="preserve">Date of completion (YYYY/MM/DD): </v>
      </c>
      <c r="C19" s="290"/>
      <c r="D19" s="290"/>
      <c r="E19" s="6"/>
      <c r="F19" s="291" t="s">
        <v>2680</v>
      </c>
      <c r="G19" s="291"/>
      <c r="H19" s="291"/>
      <c r="I19" s="291"/>
      <c r="J19" s="291"/>
      <c r="K19" s="291"/>
      <c r="L19" s="291"/>
      <c r="M19" s="7"/>
      <c r="P19" s="219"/>
      <c r="Q19" s="218"/>
      <c r="R19" s="218"/>
      <c r="S19" s="218"/>
      <c r="T19" s="218"/>
    </row>
    <row r="20" spans="1:27" ht="10" customHeight="1">
      <c r="A20" s="5"/>
      <c r="B20" s="6"/>
      <c r="C20" s="6"/>
      <c r="D20" s="6"/>
      <c r="E20" s="6"/>
      <c r="F20" s="6"/>
      <c r="G20" s="6"/>
      <c r="H20" s="6"/>
      <c r="I20" s="6"/>
      <c r="J20" s="6"/>
      <c r="K20" s="6"/>
      <c r="L20" s="6"/>
      <c r="M20" s="7"/>
    </row>
    <row r="21" spans="1:27" ht="42" customHeight="1">
      <c r="A21" s="5"/>
      <c r="B21" s="147" t="str">
        <f>IF(Declaration!$I$4="English",Languages!A47,IF(Declaration!$I$4="French",Languages!B47,IF(Declaration!$I$4="Spanish",Languages!C47,IF(Declaration!$I$4="German",Languages!D47,IF(Declaration!$I$4="Chinese",Languages!E47,IF(Declaration!$I$4="Japanese",Languages!F47,IF(Declaration!$I$4="Portugese",Languages!G47)))))))</f>
        <v xml:space="preserve">Question #   </v>
      </c>
      <c r="C21" s="147" t="str">
        <f>IF(Declaration!$I$4="English",Languages!A48,IF(Declaration!$I$4="French",Languages!B48,IF(Declaration!$I$4="Spanish",Languages!C48,IF(Declaration!$I$4="German",Languages!D48,IF(Declaration!$I$4="Chinese",Languages!E48,IF(Declaration!$I$4="Japanese",Languages!F48,IF(Declaration!$I$4="Portugese",Languages!G48)))))))</f>
        <v>Sub-Question #</v>
      </c>
      <c r="D21" s="147" t="str">
        <f>IF(Declaration!$I$4="English",Languages!A49,IF(Declaration!$I$4="French",Languages!B49,IF(Declaration!$I$4="Spanish",Languages!C49,IF(Declaration!$I$4="German",Languages!D49,IF(Declaration!$I$4="Chinese",Languages!E49,IF(Declaration!$I$4="Japanese",Languages!F49,IF(Declaration!$I$4="Portugese",Languages!G49)))))))</f>
        <v xml:space="preserve">Question    </v>
      </c>
      <c r="E21" s="106"/>
      <c r="F21" s="147" t="str">
        <f>IF(Declaration!$I$4="English",Languages!A50,IF(Declaration!$I$4="French",Languages!B50,IF(Declaration!$I$4="Spanish",Languages!C50,IF(Declaration!$I$4="German",Languages!D50,IF(Declaration!$I$4="Chinese",Languages!E50,IF(Declaration!$I$4="Japanese",Languages!F50,IF(Declaration!$I$4="Portugese",Languages!G50)))))))</f>
        <v>Question Response</v>
      </c>
      <c r="G21" s="332" t="str">
        <f>IF(Declaration!$I$4="English",Languages!A51,IF(Declaration!$I$4="French",Languages!B51,IF(Declaration!$I$4="Spanish",Languages!C51,IF(Declaration!$I$4="German",Languages!D51,IF(Declaration!$I$4="Chinese",Languages!E51,IF(Declaration!$I$4="Japanese",Languages!F51,IF(Declaration!$I$4="Portugese",Languages!G51)))))))</f>
        <v>Supporting Documentation Required</v>
      </c>
      <c r="H21" s="332"/>
      <c r="I21" s="148" t="str">
        <f>IF(Declaration!$I$4="English",Languages!A52,IF(Declaration!$I$4="French",Languages!B52,IF(Declaration!$I$4="Spanish",Languages!C52,IF(Declaration!$I$4="German",Languages!D52,IF(Declaration!$I$4="Chinese",Languages!E52,IF(Declaration!$I$4="Japanese",Languages!F52,IF(Declaration!$I$4="Portugese",Languages!G52)))))))</f>
        <v>URL or File</v>
      </c>
      <c r="J21" s="332" t="str">
        <f>IF(Declaration!$I$4="English",Languages!A53,IF(Declaration!$I$4="French",Languages!B53,IF(Declaration!$I$4="Spanish",Languages!C53,IF(Declaration!$I$4="German",Languages!D53,IF(Declaration!$I$4="Chinese",Languages!E53,IF(Declaration!$I$4="Japanese",Languages!F53,IF(Declaration!$I$4="Portugese",Languages!G53)))))))</f>
        <v xml:space="preserve">Insert URL to relevant document(s) or corresponding file name(s) </v>
      </c>
      <c r="K21" s="332"/>
      <c r="L21" s="143" t="str">
        <f>IF(Declaration!$I$4="English",Languages!A54,IF(Declaration!$I$4="French",Languages!B54,IF(Declaration!$I$4="Spanish",Languages!C54,IF(Declaration!$I$4="German",Languages!D54,IF(Declaration!$I$4="Chinese",Languages!E54,IF(Declaration!$I$4="Japanese",Languages!F54,IF(Declaration!$I$4="Portugese",Languages!G54)))))))</f>
        <v>Comments</v>
      </c>
      <c r="M21" s="7"/>
    </row>
    <row r="22" spans="1:27" ht="36" customHeight="1">
      <c r="A22" s="5"/>
      <c r="B22" s="325" t="str">
        <f>IF(Declaration!$I$4="English",Languages!A55,IF(Declaration!$I$4="French",Languages!B55,IF(Declaration!$I$4="Spanish",Languages!C55,IF(Declaration!$I$4="German",Languages!D55,IF(Declaration!$I$4="Chinese",Languages!E55,IF(Declaration!$I$4="Japanese",Languages!F55,IF(Declaration!$I$4="Portugese",Languages!G55)))))))</f>
        <v xml:space="preserve">Questions 1-5: Screening &amp; Prioritization  </v>
      </c>
      <c r="C22" s="325"/>
      <c r="D22" s="325"/>
      <c r="E22" s="325"/>
      <c r="F22" s="325"/>
      <c r="G22" s="325"/>
      <c r="H22" s="325"/>
      <c r="I22" s="325"/>
      <c r="J22" s="325"/>
      <c r="K22" s="325"/>
      <c r="L22" s="325"/>
      <c r="M22" s="7"/>
    </row>
    <row r="23" spans="1:27" ht="50" customHeight="1">
      <c r="A23" s="5"/>
      <c r="B23" s="96">
        <v>1</v>
      </c>
      <c r="C23" s="149"/>
      <c r="D23" s="101" t="str">
        <f>IF(Declaration!$I$4="English",Languages!A56,IF(Declaration!$I$4="French",Languages!B56,IF(Declaration!$I$4="Spanish",Languages!C56,IF(Declaration!$I$4="German",Languages!D56,IF(Declaration!$I$4="Chinese",Languages!E56,IF(Declaration!$I$4="Japanese",Languages!F56,IF(Declaration!$I$4="Portugese",Languages!G56)))))))</f>
        <v>Does your company operate in any of the countries listed on the 'Countries' tab? If Yes, please select all countries that apply on the 'Countries' tab.</v>
      </c>
      <c r="E23" s="94"/>
      <c r="F23" s="169" t="s">
        <v>1</v>
      </c>
      <c r="G23" s="311"/>
      <c r="H23" s="311"/>
      <c r="I23" s="151"/>
      <c r="J23" s="330"/>
      <c r="K23" s="331"/>
      <c r="L23" s="164"/>
      <c r="M23" s="7"/>
    </row>
    <row r="24" spans="1:27" ht="50" customHeight="1">
      <c r="A24" s="5"/>
      <c r="B24" s="92">
        <v>2</v>
      </c>
      <c r="C24" s="93"/>
      <c r="D24" s="101" t="str">
        <f>IF(Declaration!$I$4="English",Languages!A57,IF(Declaration!$I$4="French",Languages!B57,IF(Declaration!$I$4="Spanish",Languages!C57,IF(Declaration!$I$4="German",Languages!D57,IF(Declaration!$I$4="Chinese",Languages!E57,IF(Declaration!$I$4="Japanese",Languages!F57,IF(Declaration!$I$4="Portugese",Languages!G57)))))))</f>
        <v>Do your suppliers operate in any of the countries listed on the 'Countries' tab? (You are not required to select these countries on the 'Countries' tab)</v>
      </c>
      <c r="E24" s="94"/>
      <c r="F24" s="170" t="s">
        <v>0</v>
      </c>
      <c r="G24" s="328"/>
      <c r="H24" s="329"/>
      <c r="I24" s="134"/>
      <c r="J24" s="328"/>
      <c r="K24" s="329"/>
      <c r="L24" s="164"/>
      <c r="M24" s="7"/>
      <c r="P24" s="218"/>
      <c r="Q24" s="218"/>
    </row>
    <row r="25" spans="1:27" ht="59" customHeight="1">
      <c r="A25" s="5"/>
      <c r="B25" s="92">
        <v>3</v>
      </c>
      <c r="C25" s="93"/>
      <c r="D25" s="101" t="str">
        <f>IF(Declaration!$I$4="English",Languages!A58,IF(Declaration!$I$4="French",Languages!B58,IF(Declaration!$I$4="Spanish",Languages!C58,IF(Declaration!$I$4="German",Languages!D58,IF(Declaration!$I$4="Chinese",Languages!E58,IF(Declaration!$I$4="Japanese",Languages!F58,IF(Declaration!$I$4="Portugese",Languages!G58)))))))</f>
        <v>Does your company or do your suppliers work in any of the industries listed on the 'Industries' tab? If Yes, please select all industries that apply on the 'Industries' tab.</v>
      </c>
      <c r="E25" s="94"/>
      <c r="F25" s="170" t="s">
        <v>0</v>
      </c>
      <c r="G25" s="327"/>
      <c r="H25" s="327"/>
      <c r="I25" s="134"/>
      <c r="J25" s="328"/>
      <c r="K25" s="329"/>
      <c r="L25" s="164"/>
      <c r="M25" s="7"/>
    </row>
    <row r="26" spans="1:27" ht="48" customHeight="1">
      <c r="A26" s="5"/>
      <c r="B26" s="92">
        <v>4</v>
      </c>
      <c r="C26" s="93"/>
      <c r="D26" s="101" t="str">
        <f>IF(Declaration!$I$4="English",Languages!A59,IF(Declaration!$I$4="French",Languages!B59,IF(Declaration!$I$4="Spanish",Languages!C59,IF(Declaration!$I$4="German",Languages!D59,IF(Declaration!$I$4="Chinese",Languages!E59,IF(Declaration!$I$4="Japanese",Languages!F59,IF(Declaration!$I$4="Portugese",Languages!G59)))))))</f>
        <v>Does your company employ low-skilled foreign or domestic migrant workers (directly or through recruiters)?</v>
      </c>
      <c r="E26" s="94"/>
      <c r="F26" s="173" t="s">
        <v>188</v>
      </c>
      <c r="G26" s="327"/>
      <c r="H26" s="327"/>
      <c r="I26" s="134"/>
      <c r="J26" s="328"/>
      <c r="K26" s="329"/>
      <c r="L26" s="164"/>
      <c r="M26" s="7"/>
    </row>
    <row r="27" spans="1:27" ht="56.45" customHeight="1">
      <c r="A27" s="5"/>
      <c r="B27" s="92">
        <v>5</v>
      </c>
      <c r="C27" s="93"/>
      <c r="D27" s="101" t="str">
        <f>IF(Declaration!$I$4="English",Languages!A60,IF(Declaration!$I$4="French",Languages!B60,IF(Declaration!$I$4="Spanish",Languages!C60,IF(Declaration!$I$4="German",Languages!D60,IF(Declaration!$I$4="Chinese",Languages!E60,IF(Declaration!$I$4="Japanese",Languages!F60,IF(Declaration!$I$4="Portugese",Languages!G60)))))))</f>
        <v>If you answered 'Yes' to Question 4, does your company use recruiters to recruit low-skilled foreign or domestic migrant workers?</v>
      </c>
      <c r="E27" s="94"/>
      <c r="F27" s="170"/>
      <c r="G27" s="327"/>
      <c r="H27" s="327"/>
      <c r="I27" s="134"/>
      <c r="J27" s="328"/>
      <c r="K27" s="329"/>
      <c r="L27" s="164"/>
      <c r="M27" s="7"/>
    </row>
    <row r="28" spans="1:27" ht="36" customHeight="1">
      <c r="A28" s="5"/>
      <c r="B28" s="318" t="str">
        <f>IF(Declaration!$I$4="English",Languages!A61,IF(Declaration!$I$4="French",Languages!B61,IF(Declaration!$I$4="Spanish",Languages!C61,IF(Declaration!$I$4="German",Languages!D61,IF(Declaration!$I$4="Chinese",Languages!E61,IF(Declaration!$I$4="Japanese",Languages!F61,IF(Declaration!$I$4="Portugese",Languages!G61)))))))</f>
        <v>Questions 6-7: Policy</v>
      </c>
      <c r="C28" s="319"/>
      <c r="D28" s="319"/>
      <c r="E28" s="319"/>
      <c r="F28" s="319"/>
      <c r="G28" s="319"/>
      <c r="H28" s="319"/>
      <c r="I28" s="319"/>
      <c r="J28" s="319"/>
      <c r="K28" s="319"/>
      <c r="L28" s="320"/>
      <c r="M28" s="7"/>
    </row>
    <row r="29" spans="1:27" ht="48" customHeight="1">
      <c r="A29" s="5"/>
      <c r="B29" s="96">
        <v>6</v>
      </c>
      <c r="C29" s="9"/>
      <c r="D29" s="101" t="str">
        <f>IF(Declaration!$I$4="English",Languages!A62,IF(Declaration!$I$4="French",Languages!B62,IF(Declaration!$I$4="Spanish",Languages!C62,IF(Declaration!$I$4="German",Languages!D62,IF(Declaration!$I$4="Chinese",Languages!E62,IF(Declaration!$I$4="Japanese",Languages!F62,IF(Declaration!$I$4="Portugese",Languages!G62)))))))</f>
        <v>Does your company issue and enforce a policy/policies explicitly prohibiting employees and agents from the following:</v>
      </c>
      <c r="E29" s="105"/>
      <c r="F29" s="326"/>
      <c r="G29" s="326"/>
      <c r="H29" s="326"/>
      <c r="I29" s="326"/>
      <c r="J29" s="326"/>
      <c r="K29" s="326"/>
      <c r="L29" s="326"/>
      <c r="M29" s="7"/>
    </row>
    <row r="30" spans="1:27" ht="44.5" customHeight="1">
      <c r="A30" s="5"/>
      <c r="B30" s="300"/>
      <c r="C30" s="92" t="s">
        <v>5</v>
      </c>
      <c r="D30" s="101" t="str">
        <f>IF(Declaration!$I$4="English",Languages!A63,IF(Declaration!$I$4="French",Languages!B63,IF(Declaration!$I$4="Spanish",Languages!C63,IF(Declaration!$I$4="German",Languages!D63,IF(Declaration!$I$4="Chinese",Languages!E63,IF(Declaration!$I$4="Japanese",Languages!F63,IF(Declaration!$I$4="Portugese",Languages!G63)))))))</f>
        <v>engaging in all forms of forced labor and human trafficking (also referred to as modern slavery)?</v>
      </c>
      <c r="E30" s="94"/>
      <c r="F30" s="169" t="s">
        <v>0</v>
      </c>
      <c r="G30" s="294" t="str">
        <f>IF(F30="Yes",Languages!$A$413,IF(F30="Oui",Languages!$B$413,IF(F30="Sí",Languages!$C$413,IF(F30="Ja",Languages!$D$413,IF(F30="是",Languages!$E$413,IF(F30="はい",Languages!$F$413,IF(F30="Sim",Languages!$G$413,"")))))))</f>
        <v>Policy Required</v>
      </c>
      <c r="H30" s="295"/>
      <c r="I30" s="150" t="s">
        <v>167</v>
      </c>
      <c r="J30" s="298" t="s">
        <v>2682</v>
      </c>
      <c r="K30" s="299"/>
      <c r="L30" s="164"/>
      <c r="M30" s="7"/>
    </row>
    <row r="31" spans="1:27" ht="24" customHeight="1">
      <c r="A31" s="5"/>
      <c r="B31" s="301"/>
      <c r="C31" s="92" t="s">
        <v>6</v>
      </c>
      <c r="D31" s="101" t="str">
        <f>IF(Declaration!$I$4="English",Languages!A64,IF(Declaration!$I$4="French",Languages!B64,IF(Declaration!$I$4="Spanish",Languages!C64,IF(Declaration!$I$4="German",Languages!D64,IF(Declaration!$I$4="Chinese",Languages!E64,IF(Declaration!$I$4="Japanese",Languages!F64,IF(Declaration!$I$4="Portugese",Languages!G64)))))))</f>
        <v>engaging in child labor?</v>
      </c>
      <c r="E31" s="94"/>
      <c r="F31" s="169" t="s">
        <v>0</v>
      </c>
      <c r="G31" s="294" t="str">
        <f>IF(F31="Yes",Languages!$A$413,IF(F31="Oui",Languages!$B$413,IF(F31="Sí",Languages!$C$413,IF(F31="Ja",Languages!$D$413,IF(F31="是",Languages!$E$413,IF(F31="はい",Languages!$F$413,IF(F31="Sim",Languages!$G$413,"")))))))</f>
        <v>Policy Required</v>
      </c>
      <c r="H31" s="295"/>
      <c r="I31" s="150" t="s">
        <v>167</v>
      </c>
      <c r="J31" s="298" t="s">
        <v>2682</v>
      </c>
      <c r="K31" s="299"/>
      <c r="L31" s="164"/>
      <c r="M31" s="7"/>
    </row>
    <row r="32" spans="1:27" ht="31.5" customHeight="1">
      <c r="A32" s="5"/>
      <c r="B32" s="301"/>
      <c r="C32" s="92" t="s">
        <v>7</v>
      </c>
      <c r="D32" s="101" t="str">
        <f>IF(Declaration!$I$4="English",Languages!A65,IF(Declaration!$I$4="French",Languages!B65,IF(Declaration!$I$4="Spanish",Languages!C65,IF(Declaration!$I$4="German",Languages!D65,IF(Declaration!$I$4="Chinese",Languages!E65,IF(Declaration!$I$4="Japanese",Languages!F65,IF(Declaration!$I$4="Portugese",Languages!G65)))))))</f>
        <v>withholding employee identity or immigration documents?</v>
      </c>
      <c r="E32" s="94"/>
      <c r="F32" s="170" t="s">
        <v>0</v>
      </c>
      <c r="G32" s="294" t="str">
        <f>IF(F32="Yes",Languages!$A$413,IF(F32="Oui",Languages!$B$413,IF(F32="Sí",Languages!$C$413,IF(F32="Ja",Languages!$D$413,IF(F32="是",Languages!$E$413,IF(F32="はい",Languages!$F$413,IF(F32="Sim",Languages!$G$413,"")))))))</f>
        <v>Policy Required</v>
      </c>
      <c r="H32" s="295"/>
      <c r="I32" s="126" t="s">
        <v>167</v>
      </c>
      <c r="J32" s="298" t="s">
        <v>2682</v>
      </c>
      <c r="K32" s="299"/>
      <c r="L32" s="164"/>
      <c r="M32" s="7"/>
    </row>
    <row r="33" spans="1:13" ht="35" customHeight="1">
      <c r="A33" s="5"/>
      <c r="B33" s="301"/>
      <c r="C33" s="92" t="s">
        <v>8</v>
      </c>
      <c r="D33" s="101" t="str">
        <f>IF(Declaration!$I$4="English",Languages!A66,IF(Declaration!$I$4="French",Languages!B66,IF(Declaration!$I$4="Spanish",Languages!C66,IF(Declaration!$I$4="German",Languages!D66,IF(Declaration!$I$4="Chinese",Languages!E66,IF(Declaration!$I$4="Japanese",Languages!F66,IF(Declaration!$I$4="Portugese",Languages!G66)))))))</f>
        <v>using recruiters that do not comply with local labor laws of the country in which the recruiting takes place?</v>
      </c>
      <c r="E33" s="94"/>
      <c r="F33" s="173" t="s">
        <v>0</v>
      </c>
      <c r="G33" s="294" t="str">
        <f>IF(F33="Yes",Languages!$A$413,IF(F33="Oui",Languages!$B$413,IF(F33="Sí",Languages!$C$413,IF(F33="Ja",Languages!$D$413,IF(F33="是",Languages!$E$413,IF(F33="はい",Languages!$F$413,IF(F33="Sim",Languages!$G$413,IF(F33=Languages!$A$405,"x",IF(F33=Languages!$B$405,"x",IF(F33=Languages!$C$405,"x",IF(F33=Languages!$D$405,"x",IF(F33=Languages!$E$405,"x",IF(F33=Languages!$F$405,"x",IF(F33=Languages!$G$405,"x",""))))))))))))))</f>
        <v>Policy Required</v>
      </c>
      <c r="H33" s="295"/>
      <c r="I33" s="126" t="s">
        <v>167</v>
      </c>
      <c r="J33" s="292" t="s">
        <v>2682</v>
      </c>
      <c r="K33" s="293"/>
      <c r="L33" s="164"/>
      <c r="M33" s="7"/>
    </row>
    <row r="34" spans="1:13" ht="60" customHeight="1">
      <c r="A34" s="5"/>
      <c r="B34" s="301"/>
      <c r="C34" s="92" t="s">
        <v>9</v>
      </c>
      <c r="D34" s="101" t="str">
        <f>IF(Declaration!$I$4="English",Languages!A67,IF(Declaration!$I$4="French",Languages!B67,IF(Declaration!$I$4="Spanish",Languages!C67,IF(Declaration!$I$4="German",Languages!D67,IF(Declaration!$I$4="Chinese",Languages!E67,IF(Declaration!$I$4="Japanese",Languages!F67,IF(Declaration!$I$4="Portugese",Languages!G67)))))))</f>
        <v>charging employees recruitment fees, according to the definition provided in the Glossary? Please note: You must read the definition of recruitment fees to accurately answer this question.</v>
      </c>
      <c r="E34" s="94"/>
      <c r="F34" s="170" t="s">
        <v>0</v>
      </c>
      <c r="G34" s="294" t="str">
        <f>IF(F34="Yes",Languages!$A$413,IF(F34="Oui",Languages!$B$413,IF(F34="Sí",Languages!$C$413,IF(F34="Ja",Languages!$D$413,IF(F34="是",Languages!$E$413,IF(F34="はい",Languages!$F$413,IF(F34="Sim",Languages!$G$413,"")))))))</f>
        <v>Policy Required</v>
      </c>
      <c r="H34" s="295"/>
      <c r="I34" s="126" t="s">
        <v>167</v>
      </c>
      <c r="J34" s="292" t="s">
        <v>2682</v>
      </c>
      <c r="K34" s="293"/>
      <c r="L34" s="164"/>
      <c r="M34" s="7"/>
    </row>
    <row r="35" spans="1:13" ht="35" customHeight="1">
      <c r="A35" s="5"/>
      <c r="B35" s="301"/>
      <c r="C35" s="92" t="s">
        <v>11</v>
      </c>
      <c r="D35" s="101" t="str">
        <f>IF(Declaration!$I$4="English",Languages!A68,IF(Declaration!$I$4="French",Languages!B68,IF(Declaration!$I$4="Spanish",Languages!C68,IF(Declaration!$I$4="German",Languages!D68,IF(Declaration!$I$4="Chinese",Languages!E68,IF(Declaration!$I$4="Japanese",Languages!F68,IF(Declaration!$I$4="Portugese",Languages!G68)))))))</f>
        <v>procuring commercial sex acts during the length of the contract?</v>
      </c>
      <c r="E35" s="94"/>
      <c r="F35" s="170" t="s">
        <v>0</v>
      </c>
      <c r="G35" s="294" t="str">
        <f>IF(F35="Yes",Languages!$A$413,IF(F35="Oui",Languages!$B$413,IF(F35="Sí",Languages!$C$413,IF(F35="Ja",Languages!$D$413,IF(F35="是",Languages!$E$413,IF(F35="はい",Languages!$F$413,IF(F35="Sim",Languages!$G$413,"")))))))</f>
        <v>Policy Required</v>
      </c>
      <c r="H35" s="295"/>
      <c r="I35" s="126" t="s">
        <v>167</v>
      </c>
      <c r="J35" s="292" t="s">
        <v>2682</v>
      </c>
      <c r="K35" s="293"/>
      <c r="L35" s="164"/>
      <c r="M35" s="7"/>
    </row>
    <row r="36" spans="1:13" ht="48" customHeight="1">
      <c r="A36" s="5"/>
      <c r="B36" s="98">
        <v>7</v>
      </c>
      <c r="C36" s="24"/>
      <c r="D36" s="101" t="str">
        <f>IF(Declaration!$I$4="English",Languages!A69,IF(Declaration!$I$4="French",Languages!B69,IF(Declaration!$I$4="Spanish",Languages!C69,IF(Declaration!$I$4="German",Languages!D69,IF(Declaration!$I$4="Chinese",Languages!E69,IF(Declaration!$I$4="Japanese",Languages!F69,IF(Declaration!$I$4="Portugese",Languages!G69)))))))</f>
        <v>Does your company issue and enforce a policy/policies explicitly ensuring the following:</v>
      </c>
      <c r="E36" s="105"/>
      <c r="F36" s="336"/>
      <c r="G36" s="337"/>
      <c r="H36" s="337"/>
      <c r="I36" s="337"/>
      <c r="J36" s="337"/>
      <c r="K36" s="337"/>
      <c r="L36" s="338"/>
      <c r="M36" s="7"/>
    </row>
    <row r="37" spans="1:13" ht="101" customHeight="1">
      <c r="A37" s="5"/>
      <c r="B37" s="25"/>
      <c r="C37" s="99" t="s">
        <v>5</v>
      </c>
      <c r="D37" s="101" t="str">
        <f>IF(Declaration!$I$4="English",Languages!A70,IF(Declaration!$I$4="French",Languages!B70,IF(Declaration!$I$4="Spanish",Languages!C70,IF(Declaration!$I$4="German",Languages!D70,IF(Declaration!$I$4="Chinese",Languages!E70,IF(Declaration!$I$4="Japanese",Languages!F70,IF(Declaration!$I$4="Portugese",Languages!G70)))))))</f>
        <v>the provision or payment of return transportation for all foreign migrant workers at the end of their period of employment if they were brought to the country for the purpose of working for your company (directly or through recruiters) unless they fall under the exceptions outlined in the Glossary under 'Return Transportation'?</v>
      </c>
      <c r="E37" s="94"/>
      <c r="F37" s="173" t="s">
        <v>186</v>
      </c>
      <c r="G37" s="294" t="str">
        <f>IF(F37="Yes",Languages!$A$413,IF(F37="Oui",Languages!$B$413,IF(F37="Sí",Languages!$C$413,IF(F37="Ja",Languages!$D$413,IF(F37="是",Languages!$E$413,IF(F37="はい",Languages!$F$413,IF(F37="Sim",Languages!$G$413,IF(F37=Languages!$A$406,"x",IF(F37=Languages!$B$406,"x",IF(F37=Languages!$C$406,"x",IF(F37=Languages!$D$406,"x",IF(F37=Languages!$E$406,"x",IF(F37=Languages!$F$406,"x",IF(F37=Languages!$G$406,"x",""))))))))))))))</f>
        <v>x</v>
      </c>
      <c r="H37" s="295"/>
      <c r="I37" s="126"/>
      <c r="J37" s="292"/>
      <c r="K37" s="293"/>
      <c r="L37" s="164"/>
      <c r="M37" s="7"/>
    </row>
    <row r="38" spans="1:13" ht="51" customHeight="1">
      <c r="A38" s="5"/>
      <c r="B38" s="26"/>
      <c r="C38" s="99" t="s">
        <v>6</v>
      </c>
      <c r="D38" s="101" t="str">
        <f>IF(Declaration!$I$4="English",Languages!A71,IF(Declaration!$I$4="French",Languages!B71,IF(Declaration!$I$4="Spanish",Languages!C71,IF(Declaration!$I$4="German",Languages!D71,IF(Declaration!$I$4="Chinese",Languages!E71,IF(Declaration!$I$4="Japanese",Languages!F71,IF(Declaration!$I$4="Portugese",Languages!G71)))))))</f>
        <v>housing provided or arranged for your employees meets host-country housing and safety standards?</v>
      </c>
      <c r="E38" s="94"/>
      <c r="F38" s="173" t="s">
        <v>187</v>
      </c>
      <c r="G38" s="294" t="str">
        <f>IF(F38="Yes",Languages!$A$413,IF(F38="Oui",Languages!$B$413,IF(F38="Sí",Languages!$C$413,IF(F38="Ja",Languages!$D$413,IF(F38="是",Languages!$E$413,IF(F38="はい",Languages!$F$413,IF(F38="Sim",Languages!$G$413,IF(F38=Languages!$A$408,"x",IF(F38=Languages!$B$408,"x",IF(F38=Languages!$C$408,"x",IF(F38=Languages!$D$408,"x",IF(F38=Languages!$E$408,"x",IF(F38=Languages!$F$408,"x",IF(F38=Languages!$G$408,"x",""))))))))))))))</f>
        <v>x</v>
      </c>
      <c r="H38" s="295"/>
      <c r="I38" s="126"/>
      <c r="J38" s="292"/>
      <c r="K38" s="293"/>
      <c r="L38" s="164"/>
      <c r="M38" s="7"/>
    </row>
    <row r="39" spans="1:13" ht="61" customHeight="1">
      <c r="A39" s="5"/>
      <c r="B39" s="26"/>
      <c r="C39" s="99" t="s">
        <v>7</v>
      </c>
      <c r="D39" s="101" t="str">
        <f>IF(Declaration!$I$4="English",Languages!A72,IF(Declaration!$I$4="French",Languages!B72,IF(Declaration!$I$4="Spanish",Languages!C72,IF(Declaration!$I$4="German",Languages!D72,IF(Declaration!$I$4="Chinese",Languages!E72,IF(Declaration!$I$4="Japanese",Languages!F72,IF(Declaration!$I$4="Portugese",Languages!G72)))))))</f>
        <v>migrant workers can cancel their employment contracts with no financial penalty before they relocate for work?</v>
      </c>
      <c r="E39" s="94"/>
      <c r="F39" s="173" t="s">
        <v>188</v>
      </c>
      <c r="G39" s="294" t="str">
        <f>IF(F39="Yes",Languages!$A$413,IF(F39="Oui",Languages!$B$413,IF(F39="Sí",Languages!$C$413,IF(F39="Ja",Languages!$D$413,IF(F39="是",Languages!$E$413,IF(F39="はい",Languages!$F$413,IF(F39="Sim",Languages!$G$413,IF(F39=Languages!$A$407,"x",IF(F39=Languages!$B$407,"x",IF(F39=Languages!$C$407,"x",IF(F39=Languages!$D$407,"x",IF(F39=Languages!$E$407,"x",IF(F39=Languages!$F$407,"x",IF(F39=Languages!$G$407,"x",""))))))))))))))</f>
        <v>x</v>
      </c>
      <c r="H39" s="295"/>
      <c r="I39" s="126"/>
      <c r="J39" s="292"/>
      <c r="K39" s="293"/>
      <c r="L39" s="164"/>
      <c r="M39" s="7"/>
    </row>
    <row r="40" spans="1:13" ht="67.5" customHeight="1">
      <c r="A40" s="5"/>
      <c r="B40" s="26"/>
      <c r="C40" s="99" t="s">
        <v>8</v>
      </c>
      <c r="D40" s="101" t="str">
        <f>IF(Declaration!$I$4="English",Languages!A73,IF(Declaration!$I$4="French",Languages!B73,IF(Declaration!$I$4="Spanish",Languages!C73,IF(Declaration!$I$4="German",Languages!D73,IF(Declaration!$I$4="Chinese",Languages!E73,IF(Declaration!$I$4="Japanese",Languages!F73,IF(Declaration!$I$4="Portugese",Languages!G73)))))))</f>
        <v>wages meet applicable host country legal requirements or, if there is no legal minimum wage, wages are aligned with the prevailing industry wage?</v>
      </c>
      <c r="E40" s="94"/>
      <c r="F40" s="170" t="s">
        <v>0</v>
      </c>
      <c r="G40" s="294" t="str">
        <f>IF(F40="Yes",Languages!$A$413,IF(F40="Oui",Languages!$B$413,IF(F40="Sí",Languages!$C$413,IF(F40="Ja",Languages!$D$413,IF(F40="是",Languages!$E$413,IF(F40="はい",Languages!$F$413,IF(F40="Sim",Languages!$G$413,"")))))))</f>
        <v>Policy Required</v>
      </c>
      <c r="H40" s="295"/>
      <c r="I40" s="198" t="s">
        <v>167</v>
      </c>
      <c r="J40" s="292" t="s">
        <v>2682</v>
      </c>
      <c r="K40" s="293"/>
      <c r="L40" s="164"/>
      <c r="M40" s="7"/>
    </row>
    <row r="41" spans="1:13" ht="101" customHeight="1">
      <c r="A41" s="5"/>
      <c r="B41" s="26"/>
      <c r="C41" s="99" t="s">
        <v>9</v>
      </c>
      <c r="D41" s="101" t="str">
        <f>IF(Declaration!$I$4="English",Languages!A74,IF(Declaration!$I$4="French",Languages!B74,IF(Declaration!$I$4="Spanish",Languages!C74,IF(Declaration!$I$4="German",Languages!D74,IF(Declaration!$I$4="Chinese",Languages!E74,IF(Declaration!$I$4="Japanese",Languages!F74,IF(Declaration!$I$4="Portugese",Languages!G74)))))))</f>
        <v>employees, including those hired by recruiters, are provided with detailed and accurate employment agreements or similar work papers, prior to relocation in cases where the employee must relocate to perform the work, and in a language understood by the employee?</v>
      </c>
      <c r="E41" s="94"/>
      <c r="F41" s="173" t="s">
        <v>833</v>
      </c>
      <c r="G41" s="294" t="str">
        <f>IF(OR(F41=Languages!$A$410,F41=Languages!$A$411),Languages!$A$413,IF(OR(F41=Languages!$B$410,F41=Languages!$B$411),Languages!$B$413,IF(OR(F41=Languages!$C$410,F41=Languages!$C$411),Languages!$C$413,IF(OR(F41=Languages!$D$410,F41=Languages!$D$411),Languages!$D$413,IF(OR(F41=Languages!$E$410,F41=Languages!$E$411),Languages!$E$413,IF(OR(F41=Languages!$F$410,F41=Languages!$F$411),Languages!$F$413,IF(OR(F41=Languages!$G$410,F41=Languages!$G$411),Languages!$G$413,"")))))))</f>
        <v>Policy Required</v>
      </c>
      <c r="H41" s="295"/>
      <c r="I41" s="126" t="s">
        <v>167</v>
      </c>
      <c r="J41" s="292" t="s">
        <v>2682</v>
      </c>
      <c r="K41" s="293"/>
      <c r="L41" s="164"/>
      <c r="M41" s="7"/>
    </row>
    <row r="42" spans="1:13" ht="85.5" customHeight="1">
      <c r="A42" s="5"/>
      <c r="B42" s="26"/>
      <c r="C42" s="99" t="s">
        <v>11</v>
      </c>
      <c r="D42" s="101" t="str">
        <f>IF(Declaration!$I$4="English",Languages!A75,IF(Declaration!$I$4="French",Languages!B75,IF(Declaration!$I$4="Spanish",Languages!C75,IF(Declaration!$I$4="German",Languages!D75,IF(Declaration!$I$4="Chinese",Languages!E75,IF(Declaration!$I$4="Japanese",Languages!F75,IF(Declaration!$I$4="Portugese",Languages!G75)))))))</f>
        <v>document checks (including proof of age documents) of all employees before they begin working to confirm they are allowed to work according to legal standards and applicable company policies?</v>
      </c>
      <c r="E42" s="94"/>
      <c r="F42" s="173" t="s">
        <v>0</v>
      </c>
      <c r="G42" s="294" t="str">
        <f>IF(F42="Yes",Languages!$A$413,IF(F42="Oui",Languages!$B$413,IF(F42="Sí",Languages!$C$413,IF(F42="Ja",Languages!$D$413,IF(F42="是",Languages!$E$413,IF(F42="はい",Languages!$F$413,IF(F42="Sim",Languages!$G$413,"")))))))</f>
        <v>Policy Required</v>
      </c>
      <c r="H42" s="295"/>
      <c r="I42" s="144" t="s">
        <v>167</v>
      </c>
      <c r="J42" s="292" t="s">
        <v>2682</v>
      </c>
      <c r="K42" s="293"/>
      <c r="L42" s="164"/>
      <c r="M42" s="7"/>
    </row>
    <row r="43" spans="1:13" ht="36" customHeight="1">
      <c r="A43" s="5"/>
      <c r="B43" s="325" t="str">
        <f>IF(Declaration!$I$4="English",Languages!A76,IF(Declaration!$I$4="French",Languages!B76,IF(Declaration!$I$4="Spanish",Languages!C76,IF(Declaration!$I$4="German",Languages!D76,IF(Declaration!$I$4="Chinese",Languages!E76,IF(Declaration!$I$4="Japanese",Languages!F76,IF(Declaration!$I$4="Portugese",Languages!G76)))))))</f>
        <v>Question 8: Supply Chain Management</v>
      </c>
      <c r="C43" s="325"/>
      <c r="D43" s="325"/>
      <c r="E43" s="325"/>
      <c r="F43" s="325"/>
      <c r="G43" s="325"/>
      <c r="H43" s="325"/>
      <c r="I43" s="325"/>
      <c r="J43" s="325"/>
      <c r="K43" s="325"/>
      <c r="L43" s="325"/>
      <c r="M43" s="7"/>
    </row>
    <row r="44" spans="1:13" ht="46.5" customHeight="1">
      <c r="A44" s="5"/>
      <c r="B44" s="152">
        <v>8</v>
      </c>
      <c r="C44" s="153"/>
      <c r="D44" s="154" t="str">
        <f>IF(Declaration!$I$4="English",Languages!A77,IF(Declaration!$I$4="French",Languages!B77,IF(Declaration!$I$4="Spanish",Languages!C77,IF(Declaration!$I$4="German",Languages!D77,IF(Declaration!$I$4="Chinese",Languages!E77,IF(Declaration!$I$4="Japanese",Languages!F77,IF(Declaration!$I$4="Portugese",Languages!G77)))))))</f>
        <v>Are your suppliers required to accept and comply with your policies listed in Questions 6 and 7?</v>
      </c>
      <c r="E44" s="94"/>
      <c r="F44" s="174" t="s">
        <v>1</v>
      </c>
      <c r="G44" s="294" t="str">
        <f>IF(F44="Yes",Languages!$A$413,IF(F44="Oui",Languages!$B$413,IF(F44="Sí",Languages!$C$413,IF(F44="Ja",Languages!$D$413,IF(F44="是",Languages!$E$413,IF(F44="はい",Languages!$F$413,IF(F44="Sim",Languages!$G$413,IF(F44=Languages!$A$409,"x",IF(F44=Languages!$B$409,"x",IF(F44=Languages!$C$409,"x",IF(F44=Languages!$D$409,"x",IF(F44=Languages!$E$409,"x",IF(F44=Languages!$F$409,"x",IF(F44=Languages!$G$409,"x",""))))))))))))))</f>
        <v/>
      </c>
      <c r="H44" s="295"/>
      <c r="I44" s="198"/>
      <c r="J44" s="296"/>
      <c r="K44" s="297"/>
      <c r="L44" s="164"/>
      <c r="M44" s="7"/>
    </row>
    <row r="45" spans="1:13" ht="36" customHeight="1">
      <c r="A45" s="5"/>
      <c r="B45" s="325" t="str">
        <f>IF(Declaration!$I$4="English",Languages!A78,IF(Declaration!$I$4="French",Languages!B78,IF(Declaration!$I$4="Spanish",Languages!C78,IF(Declaration!$I$4="German",Languages!D78,IF(Declaration!$I$4="Chinese",Languages!E78,IF(Declaration!$I$4="Japanese",Languages!F78,IF(Declaration!$I$4="Portugese",Languages!G78)))))))</f>
        <v xml:space="preserve">Questions 9-11: Risk Identification and Management  </v>
      </c>
      <c r="C45" s="325"/>
      <c r="D45" s="325"/>
      <c r="E45" s="325"/>
      <c r="F45" s="325"/>
      <c r="G45" s="325"/>
      <c r="H45" s="325"/>
      <c r="I45" s="325"/>
      <c r="J45" s="325"/>
      <c r="K45" s="325"/>
      <c r="L45" s="325"/>
      <c r="M45" s="7"/>
    </row>
    <row r="46" spans="1:13" ht="99.5" customHeight="1">
      <c r="A46" s="5"/>
      <c r="B46" s="96">
        <v>9</v>
      </c>
      <c r="C46" s="100"/>
      <c r="D46" s="101" t="str">
        <f>IF(Declaration!$I$4="English",Languages!A79,IF(Declaration!$I$4="French",Languages!B79,IF(Declaration!$I$4="Spanish",Languages!C79,IF(Declaration!$I$4="German",Languages!D79,IF(Declaration!$I$4="Chinese",Languages!E79,IF(Declaration!$I$4="Japanese",Languages!F79,IF(Declaration!$I$4="Portugese",Languages!G79)))))))</f>
        <v>Does your company perform formal screening and evaluation of prospective recruiters to determine if they (i) operate in compliance with the law and applicable company policies, and (ii) observe the "employers pay" principle of not charging any recruitment fees to workers, as defined in the Glossary?</v>
      </c>
      <c r="E46" s="94"/>
      <c r="F46" s="172" t="s">
        <v>1</v>
      </c>
      <c r="G46" s="294" t="str">
        <f>IF(F46="Yes",Languages!$A$415,IF(F46="Oui",Languages!$B$415,IF(F46="Sí",Languages!$C$415,IF(F46="Ja",Languages!$D$415,IF(F46="是",Languages!$E$415,IF(F46="はい",Languages!$F$415,IF(F46="Sim",Languages!$G$415,IF(F46=Languages!$A$405,"x",IF(F46=Languages!$B$405,"x",IF(F46=Languages!$C$405,"x",IF(F46=Languages!$D$405,"x",IF(F46=Languages!$E$405,"x",IF(F46=Languages!$F$405,"x",IF(F46=Languages!$G$405,"x",""))))))))))))))</f>
        <v/>
      </c>
      <c r="H46" s="295"/>
      <c r="I46" s="150"/>
      <c r="J46" s="298"/>
      <c r="K46" s="299"/>
      <c r="L46" s="164"/>
      <c r="M46" s="7"/>
    </row>
    <row r="47" spans="1:13" ht="65" customHeight="1">
      <c r="A47" s="5"/>
      <c r="B47" s="92">
        <v>10</v>
      </c>
      <c r="C47" s="95"/>
      <c r="D47" s="101" t="str">
        <f>IF(Declaration!$I$4="English",Languages!A80,IF(Declaration!$I$4="French",Languages!B80,IF(Declaration!$I$4="Spanish",Languages!C80,IF(Declaration!$I$4="German",Languages!D80,IF(Declaration!$I$4="Chinese",Languages!E80,IF(Declaration!$I$4="Japanese",Languages!F80,IF(Declaration!$I$4="Portugese",Languages!G80)))))))</f>
        <v>Does your company engage in verification activities to identify, assess and manage risks specific to slavery and human trafficking in its operations and supply chains?</v>
      </c>
      <c r="E47" s="94"/>
      <c r="F47" s="170" t="s">
        <v>1</v>
      </c>
      <c r="G47" s="294" t="str">
        <f>IF(F47="Yes",Languages!$A$416,IF(F47="Oui",Languages!$B$416,IF(F47="Sí",Languages!$C$416,IF(F47="Ja",Languages!$D$416,IF(F47="是",Languages!$E$416,IF(F47="はい",Languages!$F$416,IF(F47="Sim",Languages!$G$416,"")))))))</f>
        <v/>
      </c>
      <c r="H47" s="295"/>
      <c r="I47" s="126"/>
      <c r="J47" s="292"/>
      <c r="K47" s="293"/>
      <c r="L47" s="164"/>
      <c r="M47" s="7"/>
    </row>
    <row r="48" spans="1:13" ht="53.5" customHeight="1">
      <c r="A48" s="5"/>
      <c r="B48" s="92">
        <v>11</v>
      </c>
      <c r="C48" s="95"/>
      <c r="D48" s="101" t="str">
        <f>IF(Declaration!$I$4="English",Languages!A81,IF(Declaration!$I$4="French",Languages!B81,IF(Declaration!$I$4="Spanish",Languages!C81,IF(Declaration!$I$4="German",Languages!D81,IF(Declaration!$I$4="Chinese",Languages!E81,IF(Declaration!$I$4="Japanese",Languages!F81,IF(Declaration!$I$4="Portugese",Languages!G81)))))))</f>
        <v>If you answered 'Yes' to Question 10, does your company use an independent third party to conduct these verification activities?</v>
      </c>
      <c r="E48" s="94"/>
      <c r="F48" s="207" t="s">
        <v>1</v>
      </c>
      <c r="G48" s="294" t="str">
        <f>IF(F48="Yes",Languages!$A$417,IF(F48="Oui",Languages!$B$417,IF(F48="Sí",Languages!$C$417,IF(F48="Ja",Languages!$D$417,IF(F48="是",Languages!$E$417,IF(F48="はい",Languages!$F$417,IF(F48="Sim",Languages!$G$417,"")))))))</f>
        <v/>
      </c>
      <c r="H48" s="295"/>
      <c r="I48" s="167"/>
      <c r="J48" s="304"/>
      <c r="K48" s="305"/>
      <c r="L48" s="164"/>
      <c r="M48" s="7"/>
    </row>
    <row r="49" spans="1:13" ht="36" customHeight="1">
      <c r="A49" s="5"/>
      <c r="B49" s="325" t="str">
        <f>IF(Declaration!$I$4="English",Languages!A82,IF(Declaration!$I$4="French",Languages!B82,IF(Declaration!$I$4="Spanish",Languages!C82,IF(Declaration!$I$4="German",Languages!D82,IF(Declaration!$I$4="Chinese",Languages!E82,IF(Declaration!$I$4="Japanese",Languages!F82,IF(Declaration!$I$4="Portugese",Languages!G82)))))))</f>
        <v>Question 12: Training</v>
      </c>
      <c r="C49" s="325"/>
      <c r="D49" s="325"/>
      <c r="E49" s="325"/>
      <c r="F49" s="325"/>
      <c r="G49" s="325"/>
      <c r="H49" s="325"/>
      <c r="I49" s="325"/>
      <c r="J49" s="325"/>
      <c r="K49" s="325"/>
      <c r="L49" s="325"/>
      <c r="M49" s="7"/>
    </row>
    <row r="50" spans="1:13" ht="55.5" customHeight="1">
      <c r="A50" s="5"/>
      <c r="B50" s="96">
        <v>12</v>
      </c>
      <c r="C50" s="96"/>
      <c r="D50" s="155" t="str">
        <f>IF(Declaration!$I$4="English",Languages!A83,IF(Declaration!$I$4="French",Languages!B83,IF(Declaration!$I$4="Spanish",Languages!C83,IF(Declaration!$I$4="German",Languages!D83,IF(Declaration!$I$4="Chinese",Languages!E83,IF(Declaration!$I$4="Japanese",Languages!F83,IF(Declaration!$I$4="Portugese",Languages!G83)))))))</f>
        <v>Do your employees who have direct responsibility for supply chain management and recruitment receive training on how to mitigate risk of slavery and human trafficking?</v>
      </c>
      <c r="E50" s="100"/>
      <c r="F50" s="169" t="s">
        <v>1</v>
      </c>
      <c r="G50" s="294" t="str">
        <f>IF(F50="Yes",Languages!$A$418,IF(F50="Oui",Languages!$B$418,IF(F50="Sí",Languages!$C$418,IF(F50="Ja",Languages!$D$418,IF(F50="是",Languages!$E$418,IF(F50="はい",Languages!$F$418,IF(F50="Sim",Languages!$G$418,"")))))))</f>
        <v/>
      </c>
      <c r="H50" s="295"/>
      <c r="I50" s="150"/>
      <c r="J50" s="298"/>
      <c r="K50" s="299"/>
      <c r="L50" s="164"/>
      <c r="M50" s="7"/>
    </row>
    <row r="51" spans="1:13" ht="36" customHeight="1">
      <c r="A51" s="5"/>
      <c r="B51" s="339" t="str">
        <f>IF(Declaration!$I$4="English",Languages!A84,IF(Declaration!$I$4="French",Languages!B84,IF(Declaration!$I$4="Spanish",Languages!C84,IF(Declaration!$I$4="German",Languages!D84,IF(Declaration!$I$4="Chinese",Languages!E84,IF(Declaration!$I$4="Japanese",Languages!F84,IF(Declaration!$I$4="Portugese",Languages!G84)))))))</f>
        <v>Questions 13-14: Reporting &amp; Internal Accountability</v>
      </c>
      <c r="C51" s="340"/>
      <c r="D51" s="340"/>
      <c r="E51" s="340"/>
      <c r="F51" s="340"/>
      <c r="G51" s="340"/>
      <c r="H51" s="340"/>
      <c r="I51" s="340"/>
      <c r="J51" s="340"/>
      <c r="K51" s="340"/>
      <c r="L51" s="341"/>
      <c r="M51" s="7"/>
    </row>
    <row r="52" spans="1:13" ht="59.5" customHeight="1">
      <c r="A52" s="5"/>
      <c r="B52" s="92">
        <v>13</v>
      </c>
      <c r="C52" s="92"/>
      <c r="D52" s="97" t="str">
        <f>IF(Declaration!$I$4="English",Languages!A85,IF(Declaration!$I$4="French",Languages!B85,IF(Declaration!$I$4="Spanish",Languages!C85,IF(Declaration!$I$4="German",Languages!D85,IF(Declaration!$I$4="Chinese",Languages!E85,IF(Declaration!$I$4="Japanese",Languages!F85,IF(Declaration!$I$4="Portugese",Languages!G85)))))))</f>
        <v>Does your company have a process for employees and agents to report, without fear of retaliation, matters related to slavery and human trafficking?</v>
      </c>
      <c r="E52" s="102"/>
      <c r="F52" s="170" t="s">
        <v>0</v>
      </c>
      <c r="G52" s="294" t="str">
        <f>IF(F52="Yes",Languages!$A$419,IF(F52="Oui",Languages!$B$419,IF(F52="Sí",Languages!$C$419,IF(F52="Ja",Languages!$D$419,IF(F52="是",Languages!$E$419,IF(F52="はい",Languages!$F$419,IF(F52="Sim",Languages!$G$419,"")))))))</f>
        <v>Proof of reporting process required</v>
      </c>
      <c r="H52" s="295"/>
      <c r="I52" s="126" t="s">
        <v>167</v>
      </c>
      <c r="J52" s="292" t="s">
        <v>2682</v>
      </c>
      <c r="K52" s="293"/>
      <c r="L52" s="164"/>
      <c r="M52" s="7"/>
    </row>
    <row r="53" spans="1:13" ht="61.5" customHeight="1">
      <c r="A53" s="5"/>
      <c r="B53" s="103">
        <v>14</v>
      </c>
      <c r="C53" s="92"/>
      <c r="D53" s="97" t="str">
        <f>IF(Declaration!$I$4="English",Languages!A86,IF(Declaration!$I$4="French",Languages!B86,IF(Declaration!$I$4="Spanish",Languages!C86,IF(Declaration!$I$4="German",Languages!D86,IF(Declaration!$I$4="Chinese",Languages!E86,IF(Declaration!$I$4="Japanese",Languages!F86,IF(Declaration!$I$4="Portugese",Languages!G86)))))))</f>
        <v>Does your company maintain internal accountability standards and procedures for employees and agents who fail to meet company standards regarding slavery and human trafficking?</v>
      </c>
      <c r="E53" s="104"/>
      <c r="F53" s="170" t="s">
        <v>0</v>
      </c>
      <c r="G53" s="294" t="str">
        <f>IF(F53="Yes",Languages!$A$420,IF(F53="Oui",Languages!$B$420,IF(F53="Sí",Languages!$C$420,IF(F53="Ja",Languages!$D$420,IF(F53="是",Languages!$E$420,IF(F53="はい",Languages!$F$420,IF(F53="Sim",Languages!$G$420,"")))))))</f>
        <v>Proof of standard required</v>
      </c>
      <c r="H53" s="295"/>
      <c r="I53" s="126" t="s">
        <v>167</v>
      </c>
      <c r="J53" s="351" t="s">
        <v>2682</v>
      </c>
      <c r="K53" s="351"/>
      <c r="L53" s="164"/>
      <c r="M53" s="7"/>
    </row>
    <row r="54" spans="1:13" ht="36" customHeight="1">
      <c r="A54" s="5"/>
      <c r="B54" s="342" t="str">
        <f>IF(Declaration!$I$4="English",Languages!A87,IF(Declaration!$I$4="French",Languages!B87,IF(Declaration!$I$4="Spanish",Languages!C87,IF(Declaration!$I$4="German",Languages!D87,IF(Declaration!$I$4="Chinese",Languages!E87,IF(Declaration!$I$4="Japanese",Languages!F87,IF(Declaration!$I$4="Portugese",Languages!G87)))))))</f>
        <v>Question 15: Certification</v>
      </c>
      <c r="C54" s="343"/>
      <c r="D54" s="343"/>
      <c r="E54" s="343"/>
      <c r="F54" s="343"/>
      <c r="G54" s="343"/>
      <c r="H54" s="343"/>
      <c r="I54" s="343"/>
      <c r="J54" s="343"/>
      <c r="K54" s="343"/>
      <c r="L54" s="344"/>
      <c r="M54" s="7"/>
    </row>
    <row r="55" spans="1:13" ht="73" customHeight="1">
      <c r="A55" s="5"/>
      <c r="B55" s="98">
        <v>15</v>
      </c>
      <c r="C55" s="98"/>
      <c r="D55" s="156" t="str">
        <f>IF(Declaration!$I$4="English",Languages!A88,IF(Declaration!$I$4="French",Languages!B88,IF(Declaration!$I$4="Spanish",Languages!C88,IF(Declaration!$I$4="German",Languages!D88,IF(Declaration!$I$4="Chinese",Languages!E88,IF(Declaration!$I$4="Japanese",Languages!F88,IF(Declaration!$I$4="Portugese",Languages!G88)))))))</f>
        <v>Does your company require direct (first tier) suppliers to certify that materials incorporated into their products comply with all slavery and human trafficking laws of the country or countries in which they are doing business?</v>
      </c>
      <c r="E55" s="157"/>
      <c r="F55" s="171" t="s">
        <v>0</v>
      </c>
      <c r="G55" s="347" t="str">
        <f>IF(F55="Yes",Languages!$A$421,IF(F55="Oui",Languages!$B$421,IF(F55="Sí",Languages!$C$421,IF(F55="Ja",Languages!$D$421,IF(F55="是",Languages!$E$421,IF(F55="はい",Languages!$F$421,IF(F55="Sim",Languages!$G$421,IF(F55=Languages!$A$409,"x",IF(F55=Languages!$B$409,"x",IF(F55=Languages!$C$409,"x",IF(F55=Languages!$D$409,"x",IF(F55=Languages!$E$409,"x",IF(F55=Languages!$F$409,"x",IF(F55=Languages!$G$409,"x",""))))))))))))))</f>
        <v>Proof of certification required</v>
      </c>
      <c r="H55" s="348"/>
      <c r="I55" s="204" t="s">
        <v>167</v>
      </c>
      <c r="J55" s="349" t="s">
        <v>2682</v>
      </c>
      <c r="K55" s="350"/>
      <c r="L55" s="164"/>
      <c r="M55" s="7"/>
    </row>
    <row r="56" spans="1:13" ht="36" customHeight="1">
      <c r="A56" s="5"/>
      <c r="B56" s="325" t="str">
        <f>IF(Declaration!$I$4="English",Languages!A89,IF(Declaration!$I$4="French",Languages!B89,IF(Declaration!$I$4="Spanish",Languages!C89,IF(Declaration!$I$4="German",Languages!D89,IF(Declaration!$I$4="Chinese",Languages!E89,IF(Declaration!$I$4="Japanese",Languages!F89,IF(Declaration!$I$4="Portugese",Languages!G89)))))))</f>
        <v>Question 16: Public Disclosure</v>
      </c>
      <c r="C56" s="325"/>
      <c r="D56" s="325"/>
      <c r="E56" s="325"/>
      <c r="F56" s="325"/>
      <c r="G56" s="325"/>
      <c r="H56" s="325"/>
      <c r="I56" s="325"/>
      <c r="J56" s="325"/>
      <c r="K56" s="325"/>
      <c r="L56" s="325"/>
      <c r="M56" s="7"/>
    </row>
    <row r="57" spans="1:13" ht="139.5" customHeight="1">
      <c r="A57" s="5"/>
      <c r="B57" s="92">
        <v>16</v>
      </c>
      <c r="C57" s="92" t="s">
        <v>5</v>
      </c>
      <c r="D57" s="97" t="str">
        <f>IF(Declaration!$I$4="English",Languages!A90,IF(Declaration!$I$4="French",Languages!B90,IF(Declaration!$I$4="Spanish",Languages!C90,IF(Declaration!$I$4="German",Languages!D90,IF(Declaration!$I$4="Chinese",Languages!E90,IF(Declaration!$I$4="Japanese",Languages!F90,IF(Declaration!$I$4="Portugese",Languages!G90)))))))</f>
        <v>Is your company required to publicly disclose information on its efforts to address human trafficking and slavery? This includes, but is not limited to, the UK Modern Slavery Act and the California Transparency in Supply Chains Act. Please note: You must read the definition of both of these Acts to accurately answer the question.</v>
      </c>
      <c r="E57" s="95"/>
      <c r="F57" s="170" t="s">
        <v>1</v>
      </c>
      <c r="G57" s="307"/>
      <c r="H57" s="308"/>
      <c r="I57" s="178"/>
      <c r="J57" s="309"/>
      <c r="K57" s="310"/>
      <c r="L57" s="175"/>
      <c r="M57" s="7"/>
    </row>
    <row r="58" spans="1:13" ht="41" customHeight="1">
      <c r="A58" s="5"/>
      <c r="B58" s="152"/>
      <c r="C58" s="152" t="s">
        <v>6</v>
      </c>
      <c r="D58" s="159" t="str">
        <f>IF(Declaration!$I$4="English",Languages!A95,IF(Declaration!$I$4="French",Languages!B95,IF(Declaration!$I$4="Spanish",Languages!C95,IF(Declaration!$I$4="German",Languages!D95,IF(Declaration!$I$4="Chinese",Languages!E95,IF(Declaration!$I$4="Japanese",Languages!F95,IF(Declaration!$I$4="Portugese",Languages!G95)))))))</f>
        <v>If you answered 'Yes' to Question 16a, is your company in compliance with the relevant legislation?</v>
      </c>
      <c r="E58" s="153"/>
      <c r="F58" s="207"/>
      <c r="G58" s="294" t="str">
        <f>IF(F58="Yes",Languages!$A$422,IF(F58="Oui",Languages!$B$422,IF(F58="Sí",Languages!$C$422,IF(F58="Ja",Languages!$D$422,IF(F58="是",Languages!$E$422,IF(F58="はい",Languages!$F$422,IF(F58="Sim",Languages!$G$422,"")))))))</f>
        <v/>
      </c>
      <c r="H58" s="295"/>
      <c r="I58" s="176"/>
      <c r="J58" s="352"/>
      <c r="K58" s="353"/>
      <c r="L58" s="177"/>
      <c r="M58" s="7"/>
    </row>
    <row r="59" spans="1:13" ht="36" customHeight="1">
      <c r="A59" s="5"/>
      <c r="B59" s="325" t="str">
        <f>IF(Declaration!$I$4="English",Languages!A97,IF(Declaration!$I$4="French",Languages!B97,IF(Declaration!$I$4="Spanish",Languages!C97,IF(Declaration!$I$4="German",Languages!D97,IF(Declaration!$I$4="Chinese",Languages!E97,IF(Declaration!$I$4="Japanese",Languages!F97,IF(Declaration!$I$4="Portugese",Languages!G97)))))))</f>
        <v xml:space="preserve">Questions 17-20: Compliance Plan Requirements (US Federal Acquisition Regulation Final Rule on Combating Trafficking in Persons)  </v>
      </c>
      <c r="C59" s="325"/>
      <c r="D59" s="325"/>
      <c r="E59" s="325"/>
      <c r="F59" s="325"/>
      <c r="G59" s="325"/>
      <c r="H59" s="325"/>
      <c r="I59" s="325"/>
      <c r="J59" s="325"/>
      <c r="K59" s="325"/>
      <c r="L59" s="325"/>
      <c r="M59" s="7"/>
    </row>
    <row r="60" spans="1:13" ht="102.5" customHeight="1">
      <c r="A60" s="5"/>
      <c r="B60" s="96">
        <v>17</v>
      </c>
      <c r="C60" s="100"/>
      <c r="D60" s="101" t="str">
        <f>IF(Declaration!$I$4="English",Languages!A98,IF(Declaration!$I$4="French",Languages!B98,IF(Declaration!$I$4="Spanish",Languages!C98,IF(Declaration!$I$4="German",Languages!D98,IF(Declaration!$I$4="Chinese",Languages!E98,IF(Declaration!$I$4="Japanese",Languages!F98,IF(Declaration!$I$4="Portugese",Languages!G98)))))))</f>
        <v>Is your company engaged in US federal contracts, as a contractor or a subcontractor, whereby the contract or portion of the contract (i) has an estimated value above $500,000, and (ii) is for the provision of supplies acquired, or services performed, outside of the US, excluding commercially available off-the-shelf items?</v>
      </c>
      <c r="E60" s="94"/>
      <c r="F60" s="169" t="s">
        <v>1</v>
      </c>
      <c r="G60" s="311"/>
      <c r="H60" s="311"/>
      <c r="I60" s="158"/>
      <c r="J60" s="345"/>
      <c r="K60" s="346"/>
      <c r="L60" s="164"/>
      <c r="M60" s="7"/>
    </row>
    <row r="61" spans="1:13" ht="87.5" customHeight="1">
      <c r="A61" s="5"/>
      <c r="B61" s="92">
        <v>18</v>
      </c>
      <c r="C61" s="95"/>
      <c r="D61" s="101" t="str">
        <f>IF(Declaration!$I$4="English",Languages!A99,IF(Declaration!$I$4="French",Languages!B99,IF(Declaration!$I$4="Spanish",Languages!C99,IF(Declaration!$I$4="German",Languages!D99,IF(Declaration!$I$4="Chinese",Languages!E99,IF(Declaration!$I$4="Japanese",Languages!F99,IF(Declaration!$I$4="Portugese",Languages!G99)))))))</f>
        <v>If you answered 'Yes' to Question 17, do you have a compliance plan that meets the minimum requirements outlined in the US FAR Final Rule on Combating Trafficking in Persons?</v>
      </c>
      <c r="E61" s="94"/>
      <c r="F61" s="207"/>
      <c r="G61" s="294" t="str">
        <f>IF(F61="Yes",Languages!$A$423,IF(F61="Oui",Languages!$B$423,IF(F61="Sí",Languages!$C$423,IF(F61="Ja",Languages!$D$423,IF(F61="是",Languages!$E$423,IF(F61="はい",Languages!$F$423,IF(F61="Sim",Languages!$G$423,"")))))))</f>
        <v/>
      </c>
      <c r="H61" s="295"/>
      <c r="I61" s="126"/>
      <c r="J61" s="306"/>
      <c r="K61" s="293"/>
      <c r="L61" s="164"/>
      <c r="M61" s="7"/>
    </row>
    <row r="62" spans="1:13" ht="92.5" customHeight="1">
      <c r="A62" s="5"/>
      <c r="B62" s="92">
        <v>19</v>
      </c>
      <c r="C62" s="95"/>
      <c r="D62" s="101" t="str">
        <f>IF(Declaration!$I$4="English",Languages!A100,IF(Declaration!$I$4="French",Languages!B100,IF(Declaration!$I$4="Spanish",Languages!C100,IF(Declaration!$I$4="German",Languages!D100,IF(Declaration!$I$4="Chinese",Languages!E100,IF(Declaration!$I$4="Japanese",Languages!F100,IF(Declaration!$I$4="Portugese",Languages!G100)))))))</f>
        <v>If you answered 'Yes' to Question 17, has your company posted the relevant contents of its compliance plan at the workplace and on its website, or, if posting at the workplace or on its website is impractical, has your company provided it to each worker in writing?</v>
      </c>
      <c r="E62" s="94"/>
      <c r="F62" s="207"/>
      <c r="G62" s="294" t="str">
        <f>IF(F62="Yes",Languages!$A$424,IF(F62="Oui",Languages!$B$424,IF(F62="Sí",Languages!$C$424,IF(F62="Ja",Languages!$D$424,IF(F62="是",Languages!$E$424,IF(F62="はい",Languages!$F$424,IF(F62="Sim",Languages!$G$424,"")))))))</f>
        <v/>
      </c>
      <c r="H62" s="295"/>
      <c r="I62" s="126"/>
      <c r="J62" s="292"/>
      <c r="K62" s="293"/>
      <c r="L62" s="164"/>
      <c r="M62" s="7"/>
    </row>
    <row r="63" spans="1:13" ht="185" customHeight="1">
      <c r="A63" s="5"/>
      <c r="B63" s="92">
        <v>20</v>
      </c>
      <c r="C63" s="95"/>
      <c r="D63" s="101" t="str">
        <f>IF(Declaration!$I$4="English",Languages!A101,IF(Declaration!$I$4="French",Languages!B101,IF(Declaration!$I$4="Spanish",Languages!C101,IF(Declaration!$I$4="German",Languages!D101,IF(Declaration!$I$4="Chinese",Languages!E101,IF(Declaration!$I$4="Japanese",Languages!F101,IF(Declaration!$I$4="Portugese",Languages!G101)))))))</f>
        <v>If you answered 'Yes' to Question 17, does your company annually submit a certification to the US Federal Government Contracting Officer or prime contractor that (i) it has implemented its compliance plan; and (ii) after conducting due diligence, either – (a) to the best of your company’s knowledge and belief, neither it nor any of its agents, subcontractors, or their agents is engaged in any such activities; or (b) if abuses have been found, your company or subcontractor has taken the appropriate remedial and referral actions.</v>
      </c>
      <c r="E63" s="94"/>
      <c r="F63" s="207"/>
      <c r="G63" s="294" t="str">
        <f>IF(F63="Yes",Languages!$A$425,IF(F63="Oui",Languages!$B$425,IF(F63="Sí",Languages!$C$425,IF(F63="Ja",Languages!$D$425,IF(F63="是",Languages!$E$425,IF(F63="はい",Languages!$F$425,IF(F63="Sim",Languages!$G$425,"")))))))</f>
        <v/>
      </c>
      <c r="H63" s="295"/>
      <c r="I63" s="126"/>
      <c r="J63" s="292"/>
      <c r="K63" s="293"/>
      <c r="L63" s="164"/>
      <c r="M63" s="7"/>
    </row>
    <row r="64" spans="1:13" ht="9.5" customHeight="1">
      <c r="A64" s="5"/>
      <c r="B64" s="6"/>
      <c r="C64" s="6"/>
      <c r="D64" s="6"/>
      <c r="E64" s="6"/>
      <c r="F64" s="6"/>
      <c r="G64" s="6"/>
      <c r="H64" s="6"/>
      <c r="I64" s="6"/>
      <c r="J64" s="6"/>
      <c r="K64" s="6"/>
      <c r="L64" s="6"/>
      <c r="M64" s="7"/>
    </row>
    <row r="65" spans="1:13" ht="36" customHeight="1">
      <c r="A65" s="5"/>
      <c r="B65" s="325" t="str">
        <f>IF(Declaration!$I$4="English",Languages!A102,IF(Declaration!$I$4="French",Languages!B102,IF(Declaration!$I$4="Spanish",Languages!C102,IF(Declaration!$I$4="German",Languages!D102,IF(Declaration!$I$4="Chinese",Languages!E102,IF(Declaration!$I$4="Japanese",Languages!F102,IF(Declaration!$I$4="Portugese",Languages!G102)))))))</f>
        <v xml:space="preserve">Certification </v>
      </c>
      <c r="C65" s="325"/>
      <c r="D65" s="325"/>
      <c r="E65" s="325"/>
      <c r="F65" s="325"/>
      <c r="G65" s="325"/>
      <c r="H65" s="325"/>
      <c r="I65" s="325"/>
      <c r="J65" s="325"/>
      <c r="K65" s="325"/>
      <c r="L65" s="325"/>
      <c r="M65" s="7"/>
    </row>
    <row r="66" spans="1:13" ht="45.75" customHeight="1">
      <c r="A66" s="5"/>
      <c r="B66" s="333" t="str">
        <f>IF(Declaration!$I$4="English",Languages!A103,IF(Declaration!$I$4="French",Languages!B103,IF(Declaration!$I$4="Spanish",Languages!C103,IF(Declaration!$I$4="German",Languages!D103,IF(Declaration!$I$4="Chinese",Languages!E103,IF(Declaration!$I$4="Japanese",Languages!F103,IF(Declaration!$I$4="Portugese",Languages!G103)))))))</f>
        <v xml:space="preserve">Do you certify that all the answers provided in this document are true and accurate to the best of your knowledge and understanding, and commit to providing evidence to support all of your answers if and as required by your customer?  </v>
      </c>
      <c r="C66" s="334"/>
      <c r="D66" s="334"/>
      <c r="E66" s="334"/>
      <c r="F66" s="334"/>
      <c r="G66" s="334"/>
      <c r="H66" s="334"/>
      <c r="I66" s="334"/>
      <c r="J66" s="334"/>
      <c r="K66" s="335"/>
      <c r="L66" s="166" t="s">
        <v>0</v>
      </c>
      <c r="M66" s="160"/>
    </row>
    <row r="67" spans="1:13" ht="15" customHeight="1">
      <c r="A67" s="302" t="s">
        <v>208</v>
      </c>
      <c r="B67" s="302"/>
      <c r="C67" s="302"/>
      <c r="D67" s="302"/>
      <c r="E67" s="302"/>
      <c r="F67" s="302"/>
      <c r="G67" s="302"/>
      <c r="H67" s="302"/>
      <c r="I67" s="302"/>
      <c r="J67" s="302"/>
      <c r="K67" s="302"/>
      <c r="L67" s="302"/>
      <c r="M67" s="303"/>
    </row>
    <row r="68" spans="1:13"/>
    <row r="69" spans="1:13"/>
    <row r="70" spans="1:13"/>
    <row r="71" spans="1:13"/>
    <row r="72" spans="1:13"/>
    <row r="73" spans="1:13"/>
    <row r="74" spans="1:13"/>
    <row r="75" spans="1:13"/>
    <row r="76" spans="1:13"/>
  </sheetData>
  <sheetProtection algorithmName="SHA-512" hashValue="NW3suI4TmiVef/Sn1QQ7WaW4o9197N6aQsADICDTEpqd6X+uUbGEUPNLnD6tFajyik4flA26lPeTdYvwNbtrMA==" saltValue="1PRwBSVP4KYGy82v+HKSfA==" spinCount="100000" sheet="1" selectLockedCells="1"/>
  <mergeCells count="107">
    <mergeCell ref="B66:K66"/>
    <mergeCell ref="F36:L36"/>
    <mergeCell ref="B43:L43"/>
    <mergeCell ref="B45:L45"/>
    <mergeCell ref="B49:L49"/>
    <mergeCell ref="B51:L51"/>
    <mergeCell ref="B54:L54"/>
    <mergeCell ref="B56:L56"/>
    <mergeCell ref="B59:L59"/>
    <mergeCell ref="B65:L65"/>
    <mergeCell ref="J60:K60"/>
    <mergeCell ref="G52:H52"/>
    <mergeCell ref="J52:K52"/>
    <mergeCell ref="G55:H55"/>
    <mergeCell ref="J55:K55"/>
    <mergeCell ref="J53:K53"/>
    <mergeCell ref="G53:H53"/>
    <mergeCell ref="J58:K58"/>
    <mergeCell ref="G58:H58"/>
    <mergeCell ref="B22:L22"/>
    <mergeCell ref="F29:L29"/>
    <mergeCell ref="B28:L28"/>
    <mergeCell ref="G27:H27"/>
    <mergeCell ref="J27:K27"/>
    <mergeCell ref="B15:D15"/>
    <mergeCell ref="B16:D16"/>
    <mergeCell ref="B17:D17"/>
    <mergeCell ref="B19:D19"/>
    <mergeCell ref="G23:H23"/>
    <mergeCell ref="J23:K23"/>
    <mergeCell ref="G24:H24"/>
    <mergeCell ref="J24:K24"/>
    <mergeCell ref="G25:H25"/>
    <mergeCell ref="J25:K25"/>
    <mergeCell ref="G26:H26"/>
    <mergeCell ref="J26:K26"/>
    <mergeCell ref="G21:H21"/>
    <mergeCell ref="J21:K21"/>
    <mergeCell ref="F19:L19"/>
    <mergeCell ref="D2:L2"/>
    <mergeCell ref="B6:L6"/>
    <mergeCell ref="B8:L8"/>
    <mergeCell ref="F9:L9"/>
    <mergeCell ref="F10:L10"/>
    <mergeCell ref="F11:L11"/>
    <mergeCell ref="F12:L12"/>
    <mergeCell ref="J4:K4"/>
    <mergeCell ref="B12:D12"/>
    <mergeCell ref="B4:F4"/>
    <mergeCell ref="G4:H4"/>
    <mergeCell ref="B30:B35"/>
    <mergeCell ref="A67:M67"/>
    <mergeCell ref="G50:H50"/>
    <mergeCell ref="J50:K50"/>
    <mergeCell ref="G46:H46"/>
    <mergeCell ref="J46:K46"/>
    <mergeCell ref="J38:K38"/>
    <mergeCell ref="J39:K39"/>
    <mergeCell ref="J40:K40"/>
    <mergeCell ref="J41:K41"/>
    <mergeCell ref="J42:K42"/>
    <mergeCell ref="G47:H47"/>
    <mergeCell ref="J47:K47"/>
    <mergeCell ref="G48:H48"/>
    <mergeCell ref="J48:K48"/>
    <mergeCell ref="G61:H61"/>
    <mergeCell ref="J61:K61"/>
    <mergeCell ref="G62:H62"/>
    <mergeCell ref="J62:K62"/>
    <mergeCell ref="G63:H63"/>
    <mergeCell ref="J63:K63"/>
    <mergeCell ref="G57:H57"/>
    <mergeCell ref="J57:K57"/>
    <mergeCell ref="G60:H60"/>
    <mergeCell ref="J35:K35"/>
    <mergeCell ref="G44:H44"/>
    <mergeCell ref="J44:K44"/>
    <mergeCell ref="G30:H30"/>
    <mergeCell ref="J30:K30"/>
    <mergeCell ref="G32:H32"/>
    <mergeCell ref="J32:K32"/>
    <mergeCell ref="G33:H33"/>
    <mergeCell ref="J33:K33"/>
    <mergeCell ref="G34:H34"/>
    <mergeCell ref="J34:K34"/>
    <mergeCell ref="G35:H35"/>
    <mergeCell ref="G39:H39"/>
    <mergeCell ref="G40:H40"/>
    <mergeCell ref="G41:H41"/>
    <mergeCell ref="G42:H42"/>
    <mergeCell ref="G37:H37"/>
    <mergeCell ref="J37:K37"/>
    <mergeCell ref="G38:H38"/>
    <mergeCell ref="G31:H31"/>
    <mergeCell ref="J31:K31"/>
    <mergeCell ref="B13:D13"/>
    <mergeCell ref="B14:D14"/>
    <mergeCell ref="B9:D9"/>
    <mergeCell ref="B10:D10"/>
    <mergeCell ref="B11:D11"/>
    <mergeCell ref="B18:D18"/>
    <mergeCell ref="F13:L13"/>
    <mergeCell ref="F14:L14"/>
    <mergeCell ref="F15:L15"/>
    <mergeCell ref="F16:L16"/>
    <mergeCell ref="F17:L17"/>
    <mergeCell ref="F18:L18"/>
  </mergeCells>
  <phoneticPr fontId="33" type="noConversion"/>
  <conditionalFormatting sqref="B9:B19">
    <cfRule type="expression" dxfId="255" priority="496">
      <formula>AND($G9&lt;&gt;"",#REF!="")</formula>
    </cfRule>
  </conditionalFormatting>
  <conditionalFormatting sqref="R18">
    <cfRule type="expression" dxfId="254" priority="518">
      <formula>AND($G9&lt;&gt;"",#REF!="")</formula>
    </cfRule>
  </conditionalFormatting>
  <conditionalFormatting sqref="R18">
    <cfRule type="expression" dxfId="253" priority="519">
      <formula>AND(#REF!&lt;&gt;"",#REF!&lt;&gt;"")</formula>
    </cfRule>
  </conditionalFormatting>
  <conditionalFormatting sqref="P10">
    <cfRule type="expression" dxfId="252" priority="520">
      <formula>AND($G10&lt;&gt;"",#REF!="")</formula>
    </cfRule>
  </conditionalFormatting>
  <conditionalFormatting sqref="P10">
    <cfRule type="expression" dxfId="251" priority="521">
      <formula>AND(#REF!&lt;&gt;"",#REF!&lt;&gt;"")</formula>
    </cfRule>
  </conditionalFormatting>
  <conditionalFormatting sqref="P11">
    <cfRule type="expression" dxfId="250" priority="522">
      <formula>AND($G11&lt;&gt;"",#REF!="")</formula>
    </cfRule>
  </conditionalFormatting>
  <conditionalFormatting sqref="P11">
    <cfRule type="expression" dxfId="249" priority="523">
      <formula>AND(#REF!&lt;&gt;"",#REF!&lt;&gt;"")</formula>
    </cfRule>
  </conditionalFormatting>
  <conditionalFormatting sqref="P12">
    <cfRule type="expression" dxfId="248" priority="524">
      <formula>AND($G12&lt;&gt;"",#REF!="")</formula>
    </cfRule>
  </conditionalFormatting>
  <conditionalFormatting sqref="P12">
    <cfRule type="expression" dxfId="247" priority="525">
      <formula>AND(#REF!&lt;&gt;"",#REF!&lt;&gt;"")</formula>
    </cfRule>
  </conditionalFormatting>
  <conditionalFormatting sqref="P13">
    <cfRule type="expression" dxfId="246" priority="526">
      <formula>AND($G13&lt;&gt;"",#REF!="")</formula>
    </cfRule>
  </conditionalFormatting>
  <conditionalFormatting sqref="P13">
    <cfRule type="expression" dxfId="245" priority="527">
      <formula>AND(#REF!&lt;&gt;"",#REF!&lt;&gt;"")</formula>
    </cfRule>
  </conditionalFormatting>
  <conditionalFormatting sqref="P14">
    <cfRule type="expression" dxfId="244" priority="528">
      <formula>AND($G14&lt;&gt;"",#REF!="")</formula>
    </cfRule>
  </conditionalFormatting>
  <conditionalFormatting sqref="P14">
    <cfRule type="expression" dxfId="243" priority="529">
      <formula>AND(#REF!&lt;&gt;"",#REF!&lt;&gt;"")</formula>
    </cfRule>
  </conditionalFormatting>
  <conditionalFormatting sqref="P15">
    <cfRule type="expression" dxfId="242" priority="530">
      <formula>AND($G15&lt;&gt;"",#REF!="")</formula>
    </cfRule>
  </conditionalFormatting>
  <conditionalFormatting sqref="P15">
    <cfRule type="expression" dxfId="241" priority="531">
      <formula>AND(#REF!&lt;&gt;"",#REF!&lt;&gt;"")</formula>
    </cfRule>
  </conditionalFormatting>
  <conditionalFormatting sqref="P16">
    <cfRule type="expression" dxfId="240" priority="532">
      <formula>AND($G16&lt;&gt;"",#REF!="")</formula>
    </cfRule>
  </conditionalFormatting>
  <conditionalFormatting sqref="P16">
    <cfRule type="expression" dxfId="239" priority="533">
      <formula>AND(#REF!&lt;&gt;"",#REF!&lt;&gt;"")</formula>
    </cfRule>
  </conditionalFormatting>
  <conditionalFormatting sqref="P17">
    <cfRule type="expression" dxfId="238" priority="534">
      <formula>AND($G17&lt;&gt;"",#REF!="")</formula>
    </cfRule>
  </conditionalFormatting>
  <conditionalFormatting sqref="P17">
    <cfRule type="expression" dxfId="237" priority="535">
      <formula>AND(#REF!&lt;&gt;"",#REF!&lt;&gt;"")</formula>
    </cfRule>
  </conditionalFormatting>
  <conditionalFormatting sqref="P18">
    <cfRule type="expression" dxfId="236" priority="536">
      <formula>AND($G18&lt;&gt;"",#REF!="")</formula>
    </cfRule>
  </conditionalFormatting>
  <conditionalFormatting sqref="P18">
    <cfRule type="expression" dxfId="235" priority="537">
      <formula>AND(#REF!&lt;&gt;"",#REF!&lt;&gt;"")</formula>
    </cfRule>
  </conditionalFormatting>
  <conditionalFormatting sqref="P19">
    <cfRule type="expression" dxfId="234" priority="538">
      <formula>AND($G19&lt;&gt;"",#REF!="")</formula>
    </cfRule>
  </conditionalFormatting>
  <conditionalFormatting sqref="P19">
    <cfRule type="expression" dxfId="233" priority="539">
      <formula>AND(#REF!&lt;&gt;"",#REF!&lt;&gt;"")</formula>
    </cfRule>
  </conditionalFormatting>
  <conditionalFormatting sqref="B9:B19">
    <cfRule type="expression" dxfId="232" priority="497">
      <formula>AND(#REF!&lt;&gt;"",#REF!&lt;&gt;"")</formula>
    </cfRule>
  </conditionalFormatting>
  <conditionalFormatting sqref="I23">
    <cfRule type="expression" dxfId="231" priority="495" stopIfTrue="1">
      <formula>G23="x"</formula>
    </cfRule>
  </conditionalFormatting>
  <conditionalFormatting sqref="I24:I27">
    <cfRule type="expression" dxfId="230" priority="494" stopIfTrue="1">
      <formula>G24="x"</formula>
    </cfRule>
  </conditionalFormatting>
  <conditionalFormatting sqref="J25:K27">
    <cfRule type="expression" dxfId="229" priority="492" stopIfTrue="1">
      <formula>G25="x"</formula>
    </cfRule>
  </conditionalFormatting>
  <conditionalFormatting sqref="I48">
    <cfRule type="expression" dxfId="228" priority="476" stopIfTrue="1">
      <formula>G48="x"</formula>
    </cfRule>
  </conditionalFormatting>
  <conditionalFormatting sqref="J48:K48">
    <cfRule type="expression" dxfId="227" priority="475" stopIfTrue="1">
      <formula>G48="x"</formula>
    </cfRule>
  </conditionalFormatting>
  <conditionalFormatting sqref="I52:I53">
    <cfRule type="expression" dxfId="226" priority="297">
      <formula>I52&lt;&gt;""</formula>
    </cfRule>
    <cfRule type="expression" dxfId="225" priority="298">
      <formula>G52&lt;&gt;""</formula>
    </cfRule>
    <cfRule type="expression" dxfId="224" priority="454" stopIfTrue="1">
      <formula>G52=""</formula>
    </cfRule>
  </conditionalFormatting>
  <conditionalFormatting sqref="I50">
    <cfRule type="expression" dxfId="223" priority="299">
      <formula>I50&lt;&gt;0</formula>
    </cfRule>
    <cfRule type="expression" dxfId="222" priority="300">
      <formula>G50&lt;&gt;""</formula>
    </cfRule>
    <cfRule type="expression" dxfId="221" priority="448" stopIfTrue="1">
      <formula>G50=""</formula>
    </cfRule>
  </conditionalFormatting>
  <conditionalFormatting sqref="I60">
    <cfRule type="expression" dxfId="220" priority="447" stopIfTrue="1">
      <formula>G60="x"</formula>
    </cfRule>
  </conditionalFormatting>
  <conditionalFormatting sqref="J60:K60">
    <cfRule type="expression" dxfId="219" priority="446" stopIfTrue="1">
      <formula>G60="x"</formula>
    </cfRule>
  </conditionalFormatting>
  <conditionalFormatting sqref="I61:I63">
    <cfRule type="expression" dxfId="218" priority="301">
      <formula>I61&lt;&gt;""</formula>
    </cfRule>
    <cfRule type="expression" dxfId="217" priority="302">
      <formula>G61&lt;&gt;""</formula>
    </cfRule>
    <cfRule type="expression" dxfId="216" priority="438" stopIfTrue="1">
      <formula>G61=""</formula>
    </cfRule>
  </conditionalFormatting>
  <conditionalFormatting sqref="F27">
    <cfRule type="expression" dxfId="215" priority="436" stopIfTrue="1">
      <formula>F27=""</formula>
    </cfRule>
  </conditionalFormatting>
  <conditionalFormatting sqref="F52">
    <cfRule type="expression" dxfId="214" priority="429" stopIfTrue="1">
      <formula>F52=""</formula>
    </cfRule>
  </conditionalFormatting>
  <conditionalFormatting sqref="F55">
    <cfRule type="expression" dxfId="213" priority="428" stopIfTrue="1">
      <formula>F55=""</formula>
    </cfRule>
  </conditionalFormatting>
  <conditionalFormatting sqref="F9:F13 F19 F15:F17">
    <cfRule type="expression" dxfId="212" priority="380" stopIfTrue="1">
      <formula>F9=""</formula>
    </cfRule>
  </conditionalFormatting>
  <conditionalFormatting sqref="J44 J30 J32:J35">
    <cfRule type="expression" dxfId="211" priority="328" stopIfTrue="1">
      <formula>AND(I30&lt;&gt;"",J30="")</formula>
    </cfRule>
    <cfRule type="expression" dxfId="210" priority="329" stopIfTrue="1">
      <formula>OR(I30="",I30="File")</formula>
    </cfRule>
  </conditionalFormatting>
  <conditionalFormatting sqref="J44:K44">
    <cfRule type="expression" dxfId="209" priority="327">
      <formula>AND(I44&lt;&gt;"",J44&lt;&gt;"")</formula>
    </cfRule>
  </conditionalFormatting>
  <conditionalFormatting sqref="J46:K48">
    <cfRule type="expression" dxfId="208" priority="318">
      <formula>AND(I46&lt;&gt;"",J46&lt;&gt;"")</formula>
    </cfRule>
  </conditionalFormatting>
  <conditionalFormatting sqref="J50">
    <cfRule type="expression" dxfId="207" priority="316" stopIfTrue="1">
      <formula>AND(I50&lt;&gt;"",J50="")</formula>
    </cfRule>
    <cfRule type="expression" dxfId="206" priority="317" stopIfTrue="1">
      <formula>OR(I50="",I50="File")</formula>
    </cfRule>
  </conditionalFormatting>
  <conditionalFormatting sqref="J50:K50">
    <cfRule type="expression" dxfId="205" priority="315">
      <formula>AND(I50&lt;&gt;"",J50&lt;&gt;"")</formula>
    </cfRule>
  </conditionalFormatting>
  <conditionalFormatting sqref="J53">
    <cfRule type="expression" dxfId="204" priority="313" stopIfTrue="1">
      <formula>AND(I53&lt;&gt;"",J53="")</formula>
    </cfRule>
    <cfRule type="expression" dxfId="203" priority="314" stopIfTrue="1">
      <formula>OR(I53="",I53="File")</formula>
    </cfRule>
  </conditionalFormatting>
  <conditionalFormatting sqref="J53">
    <cfRule type="expression" dxfId="202" priority="312">
      <formula>AND(I53&lt;&gt;"",J53&lt;&gt;"")</formula>
    </cfRule>
  </conditionalFormatting>
  <conditionalFormatting sqref="J55">
    <cfRule type="expression" dxfId="201" priority="310" stopIfTrue="1">
      <formula>AND(I55&lt;&gt;"",J55="")</formula>
    </cfRule>
    <cfRule type="expression" dxfId="200" priority="311" stopIfTrue="1">
      <formula>OR(I55="",I55="File")</formula>
    </cfRule>
  </conditionalFormatting>
  <conditionalFormatting sqref="J55:L55">
    <cfRule type="expression" dxfId="199" priority="309">
      <formula>AND(I55&lt;&gt;"",J55&lt;&gt;"")</formula>
    </cfRule>
  </conditionalFormatting>
  <conditionalFormatting sqref="J61:J63">
    <cfRule type="expression" dxfId="198" priority="304" stopIfTrue="1">
      <formula>AND(I61&lt;&gt;"",J61="")</formula>
    </cfRule>
    <cfRule type="expression" dxfId="197" priority="305" stopIfTrue="1">
      <formula>OR(I61="",I61="File")</formula>
    </cfRule>
  </conditionalFormatting>
  <conditionalFormatting sqref="J61:K63">
    <cfRule type="expression" dxfId="196" priority="303">
      <formula>AND(I61&lt;&gt;"",J61&lt;&gt;"")</formula>
    </cfRule>
  </conditionalFormatting>
  <conditionalFormatting sqref="F27">
    <cfRule type="expression" dxfId="195" priority="282">
      <formula>OR(F26="No",F26="",F26="N/A - We do not hire foreign or domestic migrant workers")</formula>
    </cfRule>
  </conditionalFormatting>
  <conditionalFormatting sqref="F37:F42">
    <cfRule type="expression" dxfId="194" priority="280" stopIfTrue="1">
      <formula>F37=""</formula>
    </cfRule>
  </conditionalFormatting>
  <conditionalFormatting sqref="I37:I41">
    <cfRule type="expression" dxfId="193" priority="260">
      <formula>$I37&lt;&gt;""</formula>
    </cfRule>
    <cfRule type="expression" dxfId="192" priority="261" stopIfTrue="1">
      <formula>OR($G37="",$G37="x")</formula>
    </cfRule>
    <cfRule type="expression" dxfId="191" priority="265">
      <formula>$G37&lt;&gt;""</formula>
    </cfRule>
  </conditionalFormatting>
  <conditionalFormatting sqref="J37:J41">
    <cfRule type="expression" dxfId="190" priority="263" stopIfTrue="1">
      <formula>AND(I37&lt;&gt;"",J37="")</formula>
    </cfRule>
    <cfRule type="expression" dxfId="189" priority="264" stopIfTrue="1">
      <formula>OR(I37="",I37="File")</formula>
    </cfRule>
  </conditionalFormatting>
  <conditionalFormatting sqref="J37:K41">
    <cfRule type="expression" dxfId="188" priority="262">
      <formula>AND(I37&lt;&gt;"",J37&lt;&gt;"")</formula>
    </cfRule>
  </conditionalFormatting>
  <conditionalFormatting sqref="F30:F35">
    <cfRule type="expression" dxfId="187" priority="259" stopIfTrue="1">
      <formula>F30=""</formula>
    </cfRule>
  </conditionalFormatting>
  <conditionalFormatting sqref="G30:G31">
    <cfRule type="expression" dxfId="186" priority="258" stopIfTrue="1">
      <formula>F30=""</formula>
    </cfRule>
  </conditionalFormatting>
  <conditionalFormatting sqref="G30:G31">
    <cfRule type="expression" dxfId="185" priority="257" stopIfTrue="1">
      <formula>OR(F30="No",F30="Non",F30="No",F30="Nein",F30="否",F30="いいえ",F30="Não")</formula>
    </cfRule>
  </conditionalFormatting>
  <conditionalFormatting sqref="J30:K30 J32:K35">
    <cfRule type="expression" dxfId="184" priority="253">
      <formula>AND(I30&lt;&gt;"",J30&lt;&gt;"")</formula>
    </cfRule>
  </conditionalFormatting>
  <conditionalFormatting sqref="G30:G31">
    <cfRule type="expression" dxfId="183" priority="250">
      <formula>AND(I30&lt;&gt;"",J30&lt;&gt;"")</formula>
    </cfRule>
  </conditionalFormatting>
  <conditionalFormatting sqref="G41:H41">
    <cfRule type="expression" dxfId="182" priority="17">
      <formula>J41&lt;&gt;""</formula>
    </cfRule>
    <cfRule type="expression" dxfId="181" priority="248" stopIfTrue="1">
      <formula>F41=""</formula>
    </cfRule>
  </conditionalFormatting>
  <conditionalFormatting sqref="G41:H41">
    <cfRule type="expression" dxfId="180" priority="247" stopIfTrue="1">
      <formula>OR(F41="No",F41="Non",F41="No",F41="Nein",F41="否",F41="いいえ",F41="Não")</formula>
    </cfRule>
  </conditionalFormatting>
  <conditionalFormatting sqref="G41:H41">
    <cfRule type="expression" dxfId="179" priority="246">
      <formula>F41&lt;&gt;""</formula>
    </cfRule>
  </conditionalFormatting>
  <conditionalFormatting sqref="F23">
    <cfRule type="expression" dxfId="178" priority="223" stopIfTrue="1">
      <formula>F23=""</formula>
    </cfRule>
  </conditionalFormatting>
  <conditionalFormatting sqref="F61">
    <cfRule type="expression" dxfId="177" priority="158">
      <formula>F61&lt;&gt;""</formula>
    </cfRule>
    <cfRule type="expression" dxfId="176" priority="219">
      <formula>OR(F60="No",F60="Non",F60="No",F60="Nein",F60="否",F60="いいえ",F60="Não",F60="")</formula>
    </cfRule>
    <cfRule type="expression" dxfId="175" priority="426" stopIfTrue="1">
      <formula>OR(F60="Yes",F60="Oui",F60="Sí",F60="Ja",F60="是",F60="はい",F60="Sim")</formula>
    </cfRule>
  </conditionalFormatting>
  <conditionalFormatting sqref="J24:K24">
    <cfRule type="expression" dxfId="174" priority="216" stopIfTrue="1">
      <formula>G24="x"</formula>
    </cfRule>
  </conditionalFormatting>
  <conditionalFormatting sqref="F53">
    <cfRule type="expression" dxfId="173" priority="213">
      <formula>F53&lt;&gt;""</formula>
    </cfRule>
    <cfRule type="expression" dxfId="172" priority="214">
      <formula>D53&lt;&gt;""</formula>
    </cfRule>
    <cfRule type="expression" dxfId="171" priority="215" stopIfTrue="1">
      <formula>D53=""</formula>
    </cfRule>
  </conditionalFormatting>
  <conditionalFormatting sqref="F50">
    <cfRule type="expression" dxfId="170" priority="209">
      <formula>F50&lt;&gt;""</formula>
    </cfRule>
    <cfRule type="expression" dxfId="169" priority="210">
      <formula>D50&lt;&gt;""</formula>
    </cfRule>
    <cfRule type="expression" dxfId="168" priority="211" stopIfTrue="1">
      <formula>D50=""</formula>
    </cfRule>
  </conditionalFormatting>
  <conditionalFormatting sqref="F47">
    <cfRule type="expression" dxfId="167" priority="206">
      <formula>F47&lt;&gt;""</formula>
    </cfRule>
    <cfRule type="expression" dxfId="166" priority="207">
      <formula>D47&lt;&gt;""</formula>
    </cfRule>
    <cfRule type="expression" dxfId="165" priority="208" stopIfTrue="1">
      <formula>D47=""</formula>
    </cfRule>
  </conditionalFormatting>
  <conditionalFormatting sqref="F46">
    <cfRule type="expression" dxfId="164" priority="203">
      <formula>F46&lt;&gt;""</formula>
    </cfRule>
    <cfRule type="expression" dxfId="163" priority="204">
      <formula>D46&lt;&gt;""</formula>
    </cfRule>
    <cfRule type="expression" dxfId="162" priority="205" stopIfTrue="1">
      <formula>D46=""</formula>
    </cfRule>
  </conditionalFormatting>
  <conditionalFormatting sqref="F44">
    <cfRule type="expression" dxfId="161" priority="200">
      <formula>F44&lt;&gt;""</formula>
    </cfRule>
    <cfRule type="expression" dxfId="160" priority="201">
      <formula>D44&lt;&gt;""</formula>
    </cfRule>
    <cfRule type="expression" dxfId="159" priority="202" stopIfTrue="1">
      <formula>D44=""</formula>
    </cfRule>
  </conditionalFormatting>
  <conditionalFormatting sqref="F57">
    <cfRule type="expression" dxfId="158" priority="197">
      <formula>F57&lt;&gt;""</formula>
    </cfRule>
    <cfRule type="expression" dxfId="157" priority="198">
      <formula>D57&lt;&gt;""</formula>
    </cfRule>
    <cfRule type="expression" dxfId="156" priority="199" stopIfTrue="1">
      <formula>D57=""</formula>
    </cfRule>
  </conditionalFormatting>
  <conditionalFormatting sqref="J52">
    <cfRule type="expression" dxfId="155" priority="189" stopIfTrue="1">
      <formula>AND(I52&lt;&gt;"",J52="")</formula>
    </cfRule>
    <cfRule type="expression" dxfId="154" priority="190" stopIfTrue="1">
      <formula>OR(I52="",I52="File")</formula>
    </cfRule>
  </conditionalFormatting>
  <conditionalFormatting sqref="J52:K52">
    <cfRule type="expression" dxfId="153" priority="188">
      <formula>AND(I52&lt;&gt;"",J52&lt;&gt;"")</formula>
    </cfRule>
  </conditionalFormatting>
  <conditionalFormatting sqref="F24">
    <cfRule type="expression" dxfId="152" priority="187" stopIfTrue="1">
      <formula>F24=""</formula>
    </cfRule>
  </conditionalFormatting>
  <conditionalFormatting sqref="F25">
    <cfRule type="expression" dxfId="151" priority="186" stopIfTrue="1">
      <formula>F25=""</formula>
    </cfRule>
  </conditionalFormatting>
  <conditionalFormatting sqref="F26">
    <cfRule type="expression" dxfId="150" priority="185" stopIfTrue="1">
      <formula>F26=""</formula>
    </cfRule>
  </conditionalFormatting>
  <conditionalFormatting sqref="L57:L58">
    <cfRule type="expression" dxfId="149" priority="139">
      <formula>AND(K57&lt;&gt;"",L57&lt;&gt;"")</formula>
    </cfRule>
  </conditionalFormatting>
  <conditionalFormatting sqref="L60:L63">
    <cfRule type="expression" dxfId="148" priority="138">
      <formula>AND(K60&lt;&gt;"",L60&lt;&gt;"")</formula>
    </cfRule>
  </conditionalFormatting>
  <conditionalFormatting sqref="L66">
    <cfRule type="expression" dxfId="147" priority="136">
      <formula>L66=""</formula>
    </cfRule>
  </conditionalFormatting>
  <conditionalFormatting sqref="I42">
    <cfRule type="expression" dxfId="146" priority="130">
      <formula>$I42&lt;&gt;""</formula>
    </cfRule>
    <cfRule type="expression" dxfId="145" priority="131" stopIfTrue="1">
      <formula>OR($G42="",$G42="x")</formula>
    </cfRule>
    <cfRule type="expression" dxfId="144" priority="135">
      <formula>$G42&lt;&gt;""</formula>
    </cfRule>
  </conditionalFormatting>
  <conditionalFormatting sqref="J42">
    <cfRule type="expression" dxfId="143" priority="133" stopIfTrue="1">
      <formula>AND(I42&lt;&gt;"",J42="")</formula>
    </cfRule>
    <cfRule type="expression" dxfId="142" priority="134" stopIfTrue="1">
      <formula>OR(I42="",I42="File")</formula>
    </cfRule>
  </conditionalFormatting>
  <conditionalFormatting sqref="J42:K42">
    <cfRule type="expression" dxfId="141" priority="132">
      <formula>AND(I42&lt;&gt;"",J42&lt;&gt;"")</formula>
    </cfRule>
  </conditionalFormatting>
  <conditionalFormatting sqref="F60">
    <cfRule type="expression" dxfId="140" priority="114">
      <formula>F60=""</formula>
    </cfRule>
  </conditionalFormatting>
  <conditionalFormatting sqref="I46:I48 I30:I35">
    <cfRule type="expression" dxfId="139" priority="291">
      <formula>$I30&lt;&gt;""</formula>
    </cfRule>
    <cfRule type="expression" dxfId="138" priority="292" stopIfTrue="1">
      <formula>OR($G30="",$G30="x")</formula>
    </cfRule>
    <cfRule type="expression" dxfId="137" priority="455">
      <formula>$G30&lt;&gt;""</formula>
    </cfRule>
  </conditionalFormatting>
  <conditionalFormatting sqref="J46:J48">
    <cfRule type="expression" dxfId="136" priority="319" stopIfTrue="1">
      <formula>AND(I46&lt;&gt;"",J46="")</formula>
    </cfRule>
    <cfRule type="expression" dxfId="135" priority="320" stopIfTrue="1">
      <formula>OR(I46="",I46="File")</formula>
    </cfRule>
  </conditionalFormatting>
  <conditionalFormatting sqref="I58">
    <cfRule type="expression" dxfId="134" priority="96">
      <formula>I58&lt;&gt;""</formula>
    </cfRule>
    <cfRule type="expression" dxfId="133" priority="97">
      <formula>G58&lt;&gt;""</formula>
    </cfRule>
    <cfRule type="expression" dxfId="132" priority="102" stopIfTrue="1">
      <formula>G58=""</formula>
    </cfRule>
  </conditionalFormatting>
  <conditionalFormatting sqref="J58">
    <cfRule type="expression" dxfId="131" priority="99" stopIfTrue="1">
      <formula>AND(I58&lt;&gt;"",J58="")</formula>
    </cfRule>
    <cfRule type="expression" dxfId="130" priority="100" stopIfTrue="1">
      <formula>OR(I58="",I58="File")</formula>
    </cfRule>
  </conditionalFormatting>
  <conditionalFormatting sqref="J58:K58">
    <cfRule type="expression" dxfId="129" priority="98">
      <formula>AND(I58&lt;&gt;"",J58&lt;&gt;"")</formula>
    </cfRule>
  </conditionalFormatting>
  <conditionalFormatting sqref="F58">
    <cfRule type="expression" dxfId="128" priority="91">
      <formula>F58&lt;&gt;""</formula>
    </cfRule>
    <cfRule type="expression" dxfId="127" priority="92">
      <formula>OR(F57="No",F57="Non",F57="No",F57="Nein",F57="否",F57="いいえ",F57="Não",F57="")</formula>
    </cfRule>
    <cfRule type="expression" dxfId="126" priority="101" stopIfTrue="1">
      <formula>OR(F57="Yes",F57="Oui",F57="Sí",F57="Ja",F57="是",F57="はい",F57="Sim")</formula>
    </cfRule>
  </conditionalFormatting>
  <conditionalFormatting sqref="G32">
    <cfRule type="expression" dxfId="125" priority="90" stopIfTrue="1">
      <formula>F32=""</formula>
    </cfRule>
  </conditionalFormatting>
  <conditionalFormatting sqref="G32">
    <cfRule type="expression" dxfId="124" priority="89" stopIfTrue="1">
      <formula>OR(F32="No",F32="Non",F32="No",F32="Nein",F32="否",F32="いいえ",F32="Não")</formula>
    </cfRule>
  </conditionalFormatting>
  <conditionalFormatting sqref="G32">
    <cfRule type="expression" dxfId="123" priority="88">
      <formula>AND(I32&lt;&gt;"",J32&lt;&gt;"")</formula>
    </cfRule>
  </conditionalFormatting>
  <conditionalFormatting sqref="G34:G35">
    <cfRule type="expression" dxfId="122" priority="87" stopIfTrue="1">
      <formula>F34=""</formula>
    </cfRule>
  </conditionalFormatting>
  <conditionalFormatting sqref="G34:G35">
    <cfRule type="expression" dxfId="121" priority="86" stopIfTrue="1">
      <formula>OR(F34="No",F34="Non",F34="No",F34="Nein",F34="否",F34="いいえ",F34="Não")</formula>
    </cfRule>
  </conditionalFormatting>
  <conditionalFormatting sqref="G34:G35">
    <cfRule type="expression" dxfId="120" priority="85">
      <formula>AND(I34&lt;&gt;"",J34&lt;&gt;"")</formula>
    </cfRule>
  </conditionalFormatting>
  <conditionalFormatting sqref="G33">
    <cfRule type="expression" dxfId="119" priority="81" stopIfTrue="1">
      <formula>F33=""</formula>
    </cfRule>
  </conditionalFormatting>
  <conditionalFormatting sqref="G33">
    <cfRule type="expression" dxfId="118" priority="80" stopIfTrue="1">
      <formula>OR(F33="No",F33="Non",F33="No",F33="Nein",F33="否",F33="いいえ",F33="Não")</formula>
    </cfRule>
  </conditionalFormatting>
  <conditionalFormatting sqref="G33">
    <cfRule type="expression" dxfId="117" priority="79">
      <formula>AND(I33&lt;&gt;"",J33&lt;&gt;"")</formula>
    </cfRule>
  </conditionalFormatting>
  <conditionalFormatting sqref="G33:H33">
    <cfRule type="expression" dxfId="116" priority="78">
      <formula>G33="x"</formula>
    </cfRule>
  </conditionalFormatting>
  <conditionalFormatting sqref="G37">
    <cfRule type="expression" dxfId="115" priority="77" stopIfTrue="1">
      <formula>F37=""</formula>
    </cfRule>
  </conditionalFormatting>
  <conditionalFormatting sqref="G37">
    <cfRule type="expression" dxfId="114" priority="76" stopIfTrue="1">
      <formula>OR(F37="No",F37="Non",F37="No",F37="Nein",F37="否",F37="いいえ",F37="Não")</formula>
    </cfRule>
  </conditionalFormatting>
  <conditionalFormatting sqref="G37">
    <cfRule type="expression" dxfId="113" priority="75">
      <formula>AND(I37&lt;&gt;"",J37&lt;&gt;"")</formula>
    </cfRule>
  </conditionalFormatting>
  <conditionalFormatting sqref="G37:H37">
    <cfRule type="expression" dxfId="112" priority="74">
      <formula>G37="x"</formula>
    </cfRule>
  </conditionalFormatting>
  <conditionalFormatting sqref="G38">
    <cfRule type="expression" dxfId="111" priority="73" stopIfTrue="1">
      <formula>F38=""</formula>
    </cfRule>
  </conditionalFormatting>
  <conditionalFormatting sqref="G38">
    <cfRule type="expression" dxfId="110" priority="72" stopIfTrue="1">
      <formula>OR(F38="No",F38="Non",F38="No",F38="Nein",F38="否",F38="いいえ",F38="Não")</formula>
    </cfRule>
  </conditionalFormatting>
  <conditionalFormatting sqref="G38">
    <cfRule type="expression" dxfId="109" priority="71">
      <formula>AND(I38&lt;&gt;"",J38&lt;&gt;"")</formula>
    </cfRule>
  </conditionalFormatting>
  <conditionalFormatting sqref="G38:H38">
    <cfRule type="expression" dxfId="108" priority="70">
      <formula>G38="x"</formula>
    </cfRule>
  </conditionalFormatting>
  <conditionalFormatting sqref="G39">
    <cfRule type="expression" dxfId="107" priority="69" stopIfTrue="1">
      <formula>F39=""</formula>
    </cfRule>
  </conditionalFormatting>
  <conditionalFormatting sqref="G39">
    <cfRule type="expression" dxfId="106" priority="68" stopIfTrue="1">
      <formula>OR(F39="No",F39="Non",F39="No",F39="Nein",F39="否",F39="いいえ",F39="Não")</formula>
    </cfRule>
  </conditionalFormatting>
  <conditionalFormatting sqref="G39">
    <cfRule type="expression" dxfId="105" priority="67">
      <formula>AND(I39&lt;&gt;"",J39&lt;&gt;"")</formula>
    </cfRule>
  </conditionalFormatting>
  <conditionalFormatting sqref="G39:H39">
    <cfRule type="expression" dxfId="104" priority="66">
      <formula>G39="x"</formula>
    </cfRule>
  </conditionalFormatting>
  <conditionalFormatting sqref="G44">
    <cfRule type="expression" dxfId="103" priority="65" stopIfTrue="1">
      <formula>F44=""</formula>
    </cfRule>
  </conditionalFormatting>
  <conditionalFormatting sqref="G44">
    <cfRule type="expression" dxfId="102" priority="64" stopIfTrue="1">
      <formula>OR(F44="No",F44="Non",F44="No",F44="Nein",F44="否",F44="いいえ",F44="Não")</formula>
    </cfRule>
  </conditionalFormatting>
  <conditionalFormatting sqref="G44">
    <cfRule type="expression" dxfId="101" priority="63">
      <formula>AND(I44&lt;&gt;"",J44&lt;&gt;"")</formula>
    </cfRule>
  </conditionalFormatting>
  <conditionalFormatting sqref="G44:H44">
    <cfRule type="expression" dxfId="100" priority="62">
      <formula>G44="x"</formula>
    </cfRule>
  </conditionalFormatting>
  <conditionalFormatting sqref="I44">
    <cfRule type="expression" dxfId="99" priority="59">
      <formula>$I44&lt;&gt;""</formula>
    </cfRule>
    <cfRule type="expression" dxfId="98" priority="60" stopIfTrue="1">
      <formula>OR($G44="",$G44="x")</formula>
    </cfRule>
    <cfRule type="expression" dxfId="97" priority="61">
      <formula>$G44&lt;&gt;""</formula>
    </cfRule>
  </conditionalFormatting>
  <conditionalFormatting sqref="G40">
    <cfRule type="expression" dxfId="96" priority="55" stopIfTrue="1">
      <formula>F40=""</formula>
    </cfRule>
  </conditionalFormatting>
  <conditionalFormatting sqref="G40">
    <cfRule type="expression" dxfId="95" priority="54" stopIfTrue="1">
      <formula>OR(F40="No",F40="Non",F40="No",F40="Nein",F40="否",F40="いいえ",F40="Não")</formula>
    </cfRule>
  </conditionalFormatting>
  <conditionalFormatting sqref="G40">
    <cfRule type="expression" dxfId="94" priority="53">
      <formula>AND(I40&lt;&gt;"",J40&lt;&gt;"")</formula>
    </cfRule>
  </conditionalFormatting>
  <conditionalFormatting sqref="G42">
    <cfRule type="expression" dxfId="93" priority="52" stopIfTrue="1">
      <formula>F42=""</formula>
    </cfRule>
  </conditionalFormatting>
  <conditionalFormatting sqref="G42">
    <cfRule type="expression" dxfId="92" priority="51" stopIfTrue="1">
      <formula>OR(F42="No",F42="Non",F42="No",F42="Nein",F42="否",F42="いいえ",F42="Não")</formula>
    </cfRule>
  </conditionalFormatting>
  <conditionalFormatting sqref="G42">
    <cfRule type="expression" dxfId="91" priority="50">
      <formula>AND(I42&lt;&gt;"",J42&lt;&gt;"")</formula>
    </cfRule>
  </conditionalFormatting>
  <conditionalFormatting sqref="G47">
    <cfRule type="expression" dxfId="90" priority="49" stopIfTrue="1">
      <formula>F47=""</formula>
    </cfRule>
  </conditionalFormatting>
  <conditionalFormatting sqref="G47">
    <cfRule type="expression" dxfId="89" priority="48" stopIfTrue="1">
      <formula>OR(F47="No",F47="Non",F47="No",F47="Nein",F47="否",F47="いいえ",F47="Não")</formula>
    </cfRule>
  </conditionalFormatting>
  <conditionalFormatting sqref="G47">
    <cfRule type="expression" dxfId="88" priority="47">
      <formula>AND(I47&lt;&gt;"",J47&lt;&gt;"")</formula>
    </cfRule>
  </conditionalFormatting>
  <conditionalFormatting sqref="G48">
    <cfRule type="expression" dxfId="87" priority="46" stopIfTrue="1">
      <formula>F48=""</formula>
    </cfRule>
  </conditionalFormatting>
  <conditionalFormatting sqref="G48">
    <cfRule type="expression" dxfId="86" priority="45" stopIfTrue="1">
      <formula>OR(F48="No",F48="Non",F48="No",F48="Nein",F48="否",F48="いいえ",F48="Não")</formula>
    </cfRule>
  </conditionalFormatting>
  <conditionalFormatting sqref="G48">
    <cfRule type="expression" dxfId="85" priority="44">
      <formula>AND(I48&lt;&gt;"",J48&lt;&gt;"")</formula>
    </cfRule>
  </conditionalFormatting>
  <conditionalFormatting sqref="G50">
    <cfRule type="expression" dxfId="84" priority="43" stopIfTrue="1">
      <formula>F50=""</formula>
    </cfRule>
  </conditionalFormatting>
  <conditionalFormatting sqref="G50">
    <cfRule type="expression" dxfId="83" priority="42" stopIfTrue="1">
      <formula>OR(F50="No",F50="Non",F50="No",F50="Nein",F50="否",F50="いいえ",F50="Não")</formula>
    </cfRule>
  </conditionalFormatting>
  <conditionalFormatting sqref="G50">
    <cfRule type="expression" dxfId="82" priority="41">
      <formula>AND(I50&lt;&gt;"",J50&lt;&gt;"")</formula>
    </cfRule>
  </conditionalFormatting>
  <conditionalFormatting sqref="G52">
    <cfRule type="expression" dxfId="81" priority="40" stopIfTrue="1">
      <formula>F52=""</formula>
    </cfRule>
  </conditionalFormatting>
  <conditionalFormatting sqref="G52">
    <cfRule type="expression" dxfId="80" priority="39" stopIfTrue="1">
      <formula>OR(F52="No",F52="Non",F52="No",F52="Nein",F52="否",F52="いいえ",F52="Não")</formula>
    </cfRule>
  </conditionalFormatting>
  <conditionalFormatting sqref="G52">
    <cfRule type="expression" dxfId="79" priority="38">
      <formula>AND(I52&lt;&gt;"",J52&lt;&gt;"")</formula>
    </cfRule>
  </conditionalFormatting>
  <conditionalFormatting sqref="G53">
    <cfRule type="expression" dxfId="78" priority="37" stopIfTrue="1">
      <formula>F53=""</formula>
    </cfRule>
  </conditionalFormatting>
  <conditionalFormatting sqref="G53">
    <cfRule type="expression" dxfId="77" priority="36" stopIfTrue="1">
      <formula>OR(F53="No",F53="Non",F53="No",F53="Nein",F53="否",F53="いいえ",F53="Não")</formula>
    </cfRule>
  </conditionalFormatting>
  <conditionalFormatting sqref="G53">
    <cfRule type="expression" dxfId="76" priority="35">
      <formula>AND(I53&lt;&gt;"",J53&lt;&gt;"")</formula>
    </cfRule>
  </conditionalFormatting>
  <conditionalFormatting sqref="G58">
    <cfRule type="expression" dxfId="75" priority="34" stopIfTrue="1">
      <formula>F58=""</formula>
    </cfRule>
  </conditionalFormatting>
  <conditionalFormatting sqref="G58">
    <cfRule type="expression" dxfId="74" priority="33" stopIfTrue="1">
      <formula>OR(F58="No",F58="Non",F58="No",F58="Nein",F58="否",F58="いいえ",F58="Não")</formula>
    </cfRule>
  </conditionalFormatting>
  <conditionalFormatting sqref="G58">
    <cfRule type="expression" dxfId="73" priority="32">
      <formula>AND(I58&lt;&gt;"",J58&lt;&gt;"")</formula>
    </cfRule>
  </conditionalFormatting>
  <conditionalFormatting sqref="G61:G63">
    <cfRule type="expression" dxfId="72" priority="31" stopIfTrue="1">
      <formula>F61=""</formula>
    </cfRule>
  </conditionalFormatting>
  <conditionalFormatting sqref="G61:G63">
    <cfRule type="expression" dxfId="71" priority="30" stopIfTrue="1">
      <formula>OR(F61="No",F61="Non",F61="No",F61="Nein",F61="否",F61="いいえ",F61="Não")</formula>
    </cfRule>
  </conditionalFormatting>
  <conditionalFormatting sqref="G61:G63">
    <cfRule type="expression" dxfId="70" priority="29">
      <formula>AND(I61&lt;&gt;"",J61&lt;&gt;"")</formula>
    </cfRule>
  </conditionalFormatting>
  <conditionalFormatting sqref="F48">
    <cfRule type="expression" dxfId="69" priority="25">
      <formula>F47=""</formula>
    </cfRule>
    <cfRule type="expression" dxfId="68" priority="26">
      <formula>F48&lt;&gt;""</formula>
    </cfRule>
    <cfRule type="expression" dxfId="67" priority="27">
      <formula>OR(F47="No",F47="Non",F47="No",F47="Nein",F47="否",F47="いいえ",F47="Não")</formula>
    </cfRule>
    <cfRule type="expression" dxfId="66" priority="28" stopIfTrue="1">
      <formula>OR(F47="Yes",F47="Oui",F47="Sí",F47="Ja",F47="是",F47="はい",F47="Sim")</formula>
    </cfRule>
  </conditionalFormatting>
  <conditionalFormatting sqref="G55:H55">
    <cfRule type="expression" dxfId="65" priority="16">
      <formula>J55&lt;&gt;""</formula>
    </cfRule>
    <cfRule type="expression" dxfId="64" priority="21">
      <formula>OR(F55="No",F55="Non",F55="No",F55="Nein",F55="否",F55="いいえ",F55="Não")</formula>
    </cfRule>
    <cfRule type="expression" dxfId="63" priority="22">
      <formula>OR(F55="Yes",F55="Oui",F55="Sí",F55="Ja",F55="是",F55="はい",F55="Sim")</formula>
    </cfRule>
    <cfRule type="expression" dxfId="62" priority="23" stopIfTrue="1">
      <formula>F55=""</formula>
    </cfRule>
  </conditionalFormatting>
  <conditionalFormatting sqref="I55">
    <cfRule type="expression" dxfId="61" priority="18">
      <formula>$I55&lt;&gt;""</formula>
    </cfRule>
    <cfRule type="expression" dxfId="60" priority="19" stopIfTrue="1">
      <formula>OR($G55="",$G55="x")</formula>
    </cfRule>
    <cfRule type="expression" dxfId="59" priority="20">
      <formula>$G55&lt;&gt;""</formula>
    </cfRule>
  </conditionalFormatting>
  <conditionalFormatting sqref="F62">
    <cfRule type="expression" dxfId="58" priority="13">
      <formula>F62&lt;&gt;""</formula>
    </cfRule>
    <cfRule type="expression" dxfId="57" priority="14">
      <formula>OR(F60="No",F60="Non",F60="No",F60="Nein",F60="否",F60="いいえ",F60="Não",F60="")</formula>
    </cfRule>
    <cfRule type="expression" dxfId="56" priority="15" stopIfTrue="1">
      <formula>OR(F60="Yes",F60="Oui",F60="Sí",F60="Ja",F60="是",F60="はい",F60="Sim")</formula>
    </cfRule>
  </conditionalFormatting>
  <conditionalFormatting sqref="F63">
    <cfRule type="expression" dxfId="55" priority="10">
      <formula>F63&lt;&gt;""</formula>
    </cfRule>
    <cfRule type="expression" dxfId="54" priority="11">
      <formula>OR(F60="No",F60="Non",F60="No",F60="Nein",F60="否",F60="いいえ",F60="Não",F60="")</formula>
    </cfRule>
    <cfRule type="expression" dxfId="53" priority="12" stopIfTrue="1">
      <formula>OR(F60="Yes",F60="Oui",F60="Sí",F60="Ja",F60="是",F60="はい",F60="Sim")</formula>
    </cfRule>
  </conditionalFormatting>
  <conditionalFormatting sqref="G46">
    <cfRule type="expression" dxfId="52" priority="9" stopIfTrue="1">
      <formula>F46=""</formula>
    </cfRule>
  </conditionalFormatting>
  <conditionalFormatting sqref="G46">
    <cfRule type="expression" dxfId="51" priority="8" stopIfTrue="1">
      <formula>OR(F46="No",F46="Non",F46="No",F46="Nein",F46="否",F46="いいえ",F46="Não")</formula>
    </cfRule>
  </conditionalFormatting>
  <conditionalFormatting sqref="G46">
    <cfRule type="expression" dxfId="50" priority="7">
      <formula>AND(I46&lt;&gt;"",J46&lt;&gt;"")</formula>
    </cfRule>
  </conditionalFormatting>
  <conditionalFormatting sqref="G46:H46">
    <cfRule type="expression" dxfId="49" priority="6">
      <formula>G46="x"</formula>
    </cfRule>
  </conditionalFormatting>
  <conditionalFormatting sqref="F18">
    <cfRule type="expression" dxfId="4" priority="5" stopIfTrue="1">
      <formula>F18=""</formula>
    </cfRule>
  </conditionalFormatting>
  <conditionalFormatting sqref="F14">
    <cfRule type="expression" dxfId="3" priority="4" stopIfTrue="1">
      <formula>F14=""</formula>
    </cfRule>
  </conditionalFormatting>
  <conditionalFormatting sqref="J31">
    <cfRule type="expression" dxfId="2" priority="2" stopIfTrue="1">
      <formula>AND(I31&lt;&gt;"",J31="")</formula>
    </cfRule>
    <cfRule type="expression" dxfId="1" priority="3" stopIfTrue="1">
      <formula>OR(I31="",I31="File")</formula>
    </cfRule>
  </conditionalFormatting>
  <conditionalFormatting sqref="J31:K31">
    <cfRule type="expression" dxfId="0" priority="1">
      <formula>AND(I31&lt;&gt;"",J31&lt;&gt;"")</formula>
    </cfRule>
  </conditionalFormatting>
  <dataValidations count="15">
    <dataValidation type="list" allowBlank="1" showInputMessage="1" showErrorMessage="1" sqref="R2:R4 F46" xr:uid="{00000000-0002-0000-0100-000000000000}">
      <formula1>yes_no_na</formula1>
    </dataValidation>
    <dataValidation type="list" allowBlank="1" showInputMessage="1" showErrorMessage="1" sqref="I44 I61:I63 I50 I52:I53 I55 I57:I58 I30:I35 I37:I42 I46:I48" xr:uid="{00000000-0002-0000-0100-000001000000}">
      <formula1>Link_File</formula1>
    </dataValidation>
    <dataValidation type="list" allowBlank="1" showInputMessage="1" showErrorMessage="1" sqref="F50 L66 F34:F35 F60:F63 F52:F53 F30:F32 F57:F58 F40 F42 F25 F47:F48" xr:uid="{00000000-0002-0000-0100-000002000000}">
      <formula1>yes_no</formula1>
    </dataValidation>
    <dataValidation type="list" allowBlank="1" showInputMessage="1" showErrorMessage="1" sqref="F23" xr:uid="{00000000-0002-0000-0100-000003000000}">
      <formula1>responses_yes_no</formula1>
    </dataValidation>
    <dataValidation type="list" allowBlank="1" showInputMessage="1" showErrorMessage="1" sqref="F37" xr:uid="{00000000-0002-0000-0100-000004000000}">
      <formula1>Yes_No_NA2</formula1>
    </dataValidation>
    <dataValidation type="list" allowBlank="1" showInputMessage="1" showErrorMessage="1" sqref="F38" xr:uid="{00000000-0002-0000-0100-000005000000}">
      <formula1>Yes_No_NA3</formula1>
    </dataValidation>
    <dataValidation type="list" allowBlank="1" showInputMessage="1" showErrorMessage="1" sqref="F39" xr:uid="{00000000-0002-0000-0100-000006000000}">
      <formula1>IF(F26="N/A - we do not hire foreign or domestic migrant workers",T4,yes_no_na6)</formula1>
    </dataValidation>
    <dataValidation type="list" allowBlank="1" showInputMessage="1" showErrorMessage="1" sqref="F41" xr:uid="{00000000-0002-0000-0100-000007000000}">
      <formula1>q7_e</formula1>
    </dataValidation>
    <dataValidation type="list" allowBlank="1" showInputMessage="1" showErrorMessage="1" sqref="F27" xr:uid="{00000000-0002-0000-0100-000008000000}">
      <formula1>Question_5</formula1>
    </dataValidation>
    <dataValidation type="list" allowBlank="1" showInputMessage="1" showErrorMessage="1" sqref="F33" xr:uid="{00000000-0002-0000-0100-000009000000}">
      <formula1>IF(F27="N/A - We do not use recruiters",R4,yes_no_na)</formula1>
    </dataValidation>
    <dataValidation type="list" allowBlank="1" showInputMessage="1" showErrorMessage="1" sqref="F55" xr:uid="{00000000-0002-0000-0100-00000A000000}">
      <formula1>Yes_No_NA4</formula1>
    </dataValidation>
    <dataValidation type="list" allowBlank="1" showInputMessage="1" showErrorMessage="1" sqref="F24" xr:uid="{00000000-0002-0000-0100-00000B000000}">
      <formula1>IF(OR(F44="N/A - We do not work with any suppliers",F47="N/A - We do not work with any suppliers",F55="N/A - We do not work with any suppliers"),V4,Yes_No_NA4)</formula1>
    </dataValidation>
    <dataValidation type="list" allowBlank="1" showInputMessage="1" showErrorMessage="1" sqref="F44" xr:uid="{00000000-0002-0000-0100-00000C000000}">
      <formula1>Yes_No_NA4</formula1>
    </dataValidation>
    <dataValidation type="list" allowBlank="1" showInputMessage="1" showErrorMessage="1" sqref="F26" xr:uid="{00000000-0002-0000-0100-00000D000000}">
      <formula1>IF(F39="N/A - we do not hire foreign or domestic migrant workers",T4,yes_no_na6)</formula1>
    </dataValidation>
    <dataValidation type="list" showInputMessage="1" showErrorMessage="1" sqref="I4" xr:uid="{00000000-0002-0000-0100-00000E000000}">
      <formula1>Languages</formula1>
    </dataValidation>
  </dataValidations>
  <pageMargins left="0.70866141732283472" right="0.70866141732283472" top="0.74803149606299213" bottom="0.74803149606299213" header="0.31496062992125984" footer="0.31496062992125984"/>
  <pageSetup scale="4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59999389629810485"/>
    <pageSetUpPr fitToPage="1"/>
  </sheetPr>
  <dimension ref="A1:G1010"/>
  <sheetViews>
    <sheetView zoomScale="70" zoomScaleNormal="70" workbookViewId="0">
      <pane xSplit="1" ySplit="5" topLeftCell="B62" activePane="bottomRight" state="frozen"/>
      <selection pane="topRight" activeCell="B1" sqref="B1"/>
      <selection pane="bottomLeft" activeCell="A6" sqref="A6"/>
      <selection pane="bottomRight" activeCell="C63" sqref="C63"/>
    </sheetView>
  </sheetViews>
  <sheetFormatPr defaultColWidth="0" defaultRowHeight="13.7" zeroHeight="1"/>
  <cols>
    <col min="1" max="1" width="3.8203125" style="37" customWidth="1"/>
    <col min="2" max="2" width="46" style="41" customWidth="1"/>
    <col min="3" max="3" width="43.8203125" style="41" customWidth="1"/>
    <col min="4" max="4" width="23.05859375" style="37" customWidth="1"/>
    <col min="5" max="8" width="15.05859375" style="37" hidden="1" customWidth="1"/>
    <col min="9" max="16384" width="15.05859375" style="37" hidden="1"/>
  </cols>
  <sheetData>
    <row r="1" spans="2:7"/>
    <row r="2" spans="2:7" s="86" customFormat="1" ht="29.5" customHeight="1">
      <c r="B2" s="354" t="str">
        <f>IF(Declaration!$I$4="English",Languages!A115,IF(Declaration!$I$4="French",Languages!B115,IF(Declaration!$I$4="Spanish",Languages!C115,IF(Declaration!$I$4="German",Languages!D115,IF(Declaration!$I$4="Chinese",Languages!E115,IF(Declaration!$I$4="Japanese",Languages!F115,IF(Declaration!$I$4="Portugese",Languages!G115)))))))</f>
        <v xml:space="preserve">For Question 1 on the 'Declaration' tab: </v>
      </c>
      <c r="C2" s="355"/>
    </row>
    <row r="3" spans="2:7" s="34" customFormat="1" ht="36" customHeight="1">
      <c r="B3" s="356" t="str">
        <f>IF(Declaration!$I$4="English",Languages!A116,IF(Declaration!$I$4="French",Languages!B116,IF(Declaration!$I$4="Spanish",Languages!C116,IF(Declaration!$I$4="German",Languages!D116,IF(Declaration!$I$4="Chinese",Languages!E116,IF(Declaration!$I$4="Japanese",Languages!F116,IF(Declaration!$I$4="Portugese",Languages!G116)))))))</f>
        <v>Please indicate which of these countries your company operates in by selecting 'Yes' in the dropdown menu next to each applicable country.</v>
      </c>
      <c r="C3" s="357"/>
      <c r="D3" s="86"/>
    </row>
    <row r="4" spans="2:7" s="34" customFormat="1" ht="78.5" customHeight="1">
      <c r="B4" s="356" t="str">
        <f>IF(Declaration!$I$4="English",Languages!A117,IF(Declaration!$I$4="French",Languages!B117,IF(Declaration!$I$4="Spanish",Languages!C117,IF(Declaration!$I$4="German",Languages!D117,IF(Declaration!$I$4="Chinese",Languages!E117,IF(Declaration!$I$4="Japanese",Languages!F117,IF(Declaration!$I$4="Portugese",Languages!G117)))))))</f>
        <v>Countries listed are Tier 2, Tier 2 Watchlist, Tier 3 and Special Cases according to the U.S. Department of State's 2017 Trafficking in Persons Report (updated annually). These are countries whose governments do not fully meet the U.S. Trafficking Victims Protection Act’s (TVPA) minimum standards.</v>
      </c>
      <c r="C4" s="357"/>
      <c r="D4" s="86"/>
    </row>
    <row r="5" spans="2:7" s="34" customFormat="1" ht="40.5" customHeight="1">
      <c r="B5" s="262" t="str">
        <f>IF(Declaration!$I$4="English",Languages!A118,IF(Declaration!$I$4="French",Languages!B118,IF(Declaration!$I$4="Spanish",Languages!C118,IF(Declaration!$I$4="German",Languages!D118,IF(Declaration!$I$4="Chinese",Languages!E118,IF(Declaration!$I$4="Japanese",Languages!F118,IF(Declaration!$I$4="Portugese",Languages!G118)))))))</f>
        <v>Countries whose governments do not meet TVPA minimum standards</v>
      </c>
      <c r="C5" s="263" t="str">
        <f>IF(Declaration!$I$4="English",Languages!A119,IF(Declaration!$I$4="French",Languages!B119,IF(Declaration!$I$4="Spanish",Languages!C119,IF(Declaration!$I$4="German",Languages!D119,IF(Declaration!$I$4="Chinese",Languages!E119,IF(Declaration!$I$4="Japanese",Languages!F119,IF(Declaration!$I$4="Portugese",Languages!G119)))))))</f>
        <v xml:space="preserve"> Selection</v>
      </c>
      <c r="D5" s="35"/>
      <c r="E5" s="36"/>
      <c r="F5" s="36"/>
      <c r="G5" s="36"/>
    </row>
    <row r="6" spans="2:7" ht="15" customHeight="1">
      <c r="B6" s="91" t="str">
        <f>IF(Declaration!$I$4="English",Languages!A120,IF(Declaration!$I$4="French",Languages!B120,IF(Declaration!$I$4="Spanish",Languages!C120,IF(Declaration!$I$4="German",Languages!D120,IF(Declaration!$I$4="Chinese",Languages!E120,IF(Declaration!$I$4="Japanese",Languages!F120,IF(Declaration!$I$4="Portugese",Languages!G120)))))))</f>
        <v>Afghanistan</v>
      </c>
      <c r="C6" s="127" t="s">
        <v>1</v>
      </c>
      <c r="D6" s="163"/>
    </row>
    <row r="7" spans="2:7" ht="15" customHeight="1">
      <c r="B7" s="91" t="str">
        <f>IF(Declaration!$I$4="English",Languages!A121,IF(Declaration!$I$4="French",Languages!B121,IF(Declaration!$I$4="Spanish",Languages!C121,IF(Declaration!$I$4="German",Languages!D121,IF(Declaration!$I$4="Chinese",Languages!E121,IF(Declaration!$I$4="Japanese",Languages!F121,IF(Declaration!$I$4="Portugese",Languages!G121)))))))</f>
        <v>Albania</v>
      </c>
      <c r="C7" s="127" t="s">
        <v>1</v>
      </c>
      <c r="D7" s="163"/>
    </row>
    <row r="8" spans="2:7" ht="15" customHeight="1">
      <c r="B8" s="91" t="str">
        <f>IF(Declaration!$I$4="English",Languages!A122,IF(Declaration!$I$4="French",Languages!B122,IF(Declaration!$I$4="Spanish",Languages!C122,IF(Declaration!$I$4="German",Languages!D122,IF(Declaration!$I$4="Chinese",Languages!E122,IF(Declaration!$I$4="Japanese",Languages!F122,IF(Declaration!$I$4="Portugese",Languages!G122)))))))</f>
        <v>Algeria</v>
      </c>
      <c r="C8" s="127" t="s">
        <v>1</v>
      </c>
      <c r="D8" s="163"/>
    </row>
    <row r="9" spans="2:7" ht="15" customHeight="1">
      <c r="B9" s="91" t="str">
        <f>IF(Declaration!$I$4="English",Languages!A123,IF(Declaration!$I$4="French",Languages!B123,IF(Declaration!$I$4="Spanish",Languages!C123,IF(Declaration!$I$4="German",Languages!D123,IF(Declaration!$I$4="Chinese",Languages!E123,IF(Declaration!$I$4="Japanese",Languages!F123,IF(Declaration!$I$4="Portugese",Languages!G123)))))))</f>
        <v>Angola</v>
      </c>
      <c r="C9" s="127" t="s">
        <v>1</v>
      </c>
      <c r="D9" s="163"/>
    </row>
    <row r="10" spans="2:7" ht="15" customHeight="1">
      <c r="B10" s="91" t="str">
        <f>IF(Declaration!$I$4="English",Languages!A124,IF(Declaration!$I$4="French",Languages!B124,IF(Declaration!$I$4="Spanish",Languages!C124,IF(Declaration!$I$4="German",Languages!D124,IF(Declaration!$I$4="Chinese",Languages!E124,IF(Declaration!$I$4="Japanese",Languages!F124,IF(Declaration!$I$4="Portugese",Languages!G124)))))))</f>
        <v>Antigua and Barbuda</v>
      </c>
      <c r="C10" s="127" t="s">
        <v>1</v>
      </c>
      <c r="D10" s="163"/>
    </row>
    <row r="11" spans="2:7" ht="15" customHeight="1">
      <c r="B11" s="91" t="str">
        <f>IF(Declaration!$I$4="English",Languages!A125,IF(Declaration!$I$4="French",Languages!B125,IF(Declaration!$I$4="Spanish",Languages!C125,IF(Declaration!$I$4="German",Languages!D125,IF(Declaration!$I$4="Chinese",Languages!E125,IF(Declaration!$I$4="Japanese",Languages!F125,IF(Declaration!$I$4="Portugese",Languages!G125)))))))</f>
        <v>Argentina</v>
      </c>
      <c r="C11" s="127" t="s">
        <v>1</v>
      </c>
      <c r="D11" s="163"/>
    </row>
    <row r="12" spans="2:7" ht="15" customHeight="1">
      <c r="B12" s="91" t="str">
        <f>IF(Declaration!$I$4="English",Languages!A126,IF(Declaration!$I$4="French",Languages!B126,IF(Declaration!$I$4="Spanish",Languages!C126,IF(Declaration!$I$4="German",Languages!D126,IF(Declaration!$I$4="Chinese",Languages!E126,IF(Declaration!$I$4="Japanese",Languages!F126,IF(Declaration!$I$4="Portugese",Languages!G126)))))))</f>
        <v>Aruba</v>
      </c>
      <c r="C12" s="127" t="s">
        <v>1</v>
      </c>
      <c r="D12" s="163"/>
    </row>
    <row r="13" spans="2:7" ht="15" customHeight="1">
      <c r="B13" s="91" t="str">
        <f>IF(Declaration!$I$4="English",Languages!A127,IF(Declaration!$I$4="French",Languages!B127,IF(Declaration!$I$4="Spanish",Languages!C127,IF(Declaration!$I$4="German",Languages!D127,IF(Declaration!$I$4="Chinese",Languages!E127,IF(Declaration!$I$4="Japanese",Languages!F127,IF(Declaration!$I$4="Portugese",Languages!G127)))))))</f>
        <v>Azerbaijan</v>
      </c>
      <c r="C13" s="127" t="s">
        <v>1</v>
      </c>
      <c r="D13" s="163"/>
    </row>
    <row r="14" spans="2:7" ht="15" customHeight="1">
      <c r="B14" s="91" t="str">
        <f>IF(Declaration!$I$4="English",Languages!A128,IF(Declaration!$I$4="French",Languages!B128,IF(Declaration!$I$4="Spanish",Languages!C128,IF(Declaration!$I$4="German",Languages!D128,IF(Declaration!$I$4="Chinese",Languages!E128,IF(Declaration!$I$4="Japanese",Languages!F128,IF(Declaration!$I$4="Portugese",Languages!G128)))))))</f>
        <v>Bahrain</v>
      </c>
      <c r="C14" s="127" t="s">
        <v>1</v>
      </c>
      <c r="D14" s="163"/>
    </row>
    <row r="15" spans="2:7" ht="15" customHeight="1">
      <c r="B15" s="91" t="str">
        <f>IF(Declaration!$I$4="English",Languages!A129,IF(Declaration!$I$4="French",Languages!B129,IF(Declaration!$I$4="Spanish",Languages!C129,IF(Declaration!$I$4="German",Languages!D129,IF(Declaration!$I$4="Chinese",Languages!E129,IF(Declaration!$I$4="Japanese",Languages!F129,IF(Declaration!$I$4="Portugese",Languages!G129)))))))</f>
        <v>Bangladesh</v>
      </c>
      <c r="C15" s="127" t="s">
        <v>1</v>
      </c>
      <c r="D15" s="163"/>
    </row>
    <row r="16" spans="2:7" ht="15" customHeight="1">
      <c r="B16" s="91" t="str">
        <f>IF(Declaration!$I$4="English",Languages!A130,IF(Declaration!$I$4="French",Languages!B130,IF(Declaration!$I$4="Spanish",Languages!C130,IF(Declaration!$I$4="German",Languages!D130,IF(Declaration!$I$4="Chinese",Languages!E130,IF(Declaration!$I$4="Japanese",Languages!F130,IF(Declaration!$I$4="Portugese",Languages!G130)))))))</f>
        <v>Barbados</v>
      </c>
      <c r="C16" s="127" t="s">
        <v>1</v>
      </c>
      <c r="D16" s="163"/>
    </row>
    <row r="17" spans="2:4">
      <c r="B17" s="91" t="str">
        <f>IF(Declaration!$I$4="English",Languages!A131,IF(Declaration!$I$4="French",Languages!B131,IF(Declaration!$I$4="Spanish",Languages!C131,IF(Declaration!$I$4="German",Languages!D131,IF(Declaration!$I$4="Chinese",Languages!E131,IF(Declaration!$I$4="Japanese",Languages!F131,IF(Declaration!$I$4="Portugese",Languages!G131)))))))</f>
        <v>Belarus</v>
      </c>
      <c r="C17" s="127" t="s">
        <v>1</v>
      </c>
      <c r="D17" s="163"/>
    </row>
    <row r="18" spans="2:4">
      <c r="B18" s="91" t="str">
        <f>IF(Declaration!$I$4="English",Languages!A132,IF(Declaration!$I$4="French",Languages!B132,IF(Declaration!$I$4="Spanish",Languages!C132,IF(Declaration!$I$4="German",Languages!D132,IF(Declaration!$I$4="Chinese",Languages!E132,IF(Declaration!$I$4="Japanese",Languages!F132,IF(Declaration!$I$4="Portugese",Languages!G132)))))))</f>
        <v>Belize</v>
      </c>
      <c r="C18" s="127" t="s">
        <v>1</v>
      </c>
      <c r="D18" s="163"/>
    </row>
    <row r="19" spans="2:4">
      <c r="B19" s="91" t="str">
        <f>IF(Declaration!$I$4="English",Languages!A133,IF(Declaration!$I$4="French",Languages!B133,IF(Declaration!$I$4="Spanish",Languages!C133,IF(Declaration!$I$4="German",Languages!D133,IF(Declaration!$I$4="Chinese",Languages!E133,IF(Declaration!$I$4="Japanese",Languages!F133,IF(Declaration!$I$4="Portugese",Languages!G133)))))))</f>
        <v>Benin</v>
      </c>
      <c r="C19" s="127" t="s">
        <v>1</v>
      </c>
      <c r="D19" s="163"/>
    </row>
    <row r="20" spans="2:4">
      <c r="B20" s="91" t="str">
        <f>IF(Declaration!$I$4="English",Languages!A134,IF(Declaration!$I$4="French",Languages!B134,IF(Declaration!$I$4="Spanish",Languages!C134,IF(Declaration!$I$4="German",Languages!D134,IF(Declaration!$I$4="Chinese",Languages!E134,IF(Declaration!$I$4="Japanese",Languages!F134,IF(Declaration!$I$4="Portugese",Languages!G134)))))))</f>
        <v>Bhutan</v>
      </c>
      <c r="C20" s="127" t="s">
        <v>1</v>
      </c>
      <c r="D20" s="163"/>
    </row>
    <row r="21" spans="2:4">
      <c r="B21" s="91" t="str">
        <f>IF(Declaration!$I$4="English",Languages!A135,IF(Declaration!$I$4="French",Languages!B135,IF(Declaration!$I$4="Spanish",Languages!C135,IF(Declaration!$I$4="German",Languages!D135,IF(Declaration!$I$4="Chinese",Languages!E135,IF(Declaration!$I$4="Japanese",Languages!F135,IF(Declaration!$I$4="Portugese",Languages!G135)))))))</f>
        <v>Bolivia (Plurinational State of)</v>
      </c>
      <c r="C21" s="127" t="s">
        <v>1</v>
      </c>
      <c r="D21" s="163"/>
    </row>
    <row r="22" spans="2:4">
      <c r="B22" s="91" t="str">
        <f>IF(Declaration!$I$4="English",Languages!A136,IF(Declaration!$I$4="French",Languages!B136,IF(Declaration!$I$4="Spanish",Languages!C136,IF(Declaration!$I$4="German",Languages!D136,IF(Declaration!$I$4="Chinese",Languages!E136,IF(Declaration!$I$4="Japanese",Languages!F136,IF(Declaration!$I$4="Portugese",Languages!G136)))))))</f>
        <v>Bosnia and Herzegovina</v>
      </c>
      <c r="C22" s="127" t="s">
        <v>1</v>
      </c>
      <c r="D22" s="163"/>
    </row>
    <row r="23" spans="2:4">
      <c r="B23" s="91" t="str">
        <f>IF(Declaration!$I$4="English",Languages!A137,IF(Declaration!$I$4="French",Languages!B137,IF(Declaration!$I$4="Spanish",Languages!C137,IF(Declaration!$I$4="German",Languages!D137,IF(Declaration!$I$4="Chinese",Languages!E137,IF(Declaration!$I$4="Japanese",Languages!F137,IF(Declaration!$I$4="Portugese",Languages!G137)))))))</f>
        <v>Botswana</v>
      </c>
      <c r="C23" s="127" t="s">
        <v>1</v>
      </c>
      <c r="D23" s="163"/>
    </row>
    <row r="24" spans="2:4">
      <c r="B24" s="91" t="str">
        <f>IF(Declaration!$I$4="English",Languages!A138,IF(Declaration!$I$4="French",Languages!B138,IF(Declaration!$I$4="Spanish",Languages!C138,IF(Declaration!$I$4="German",Languages!D138,IF(Declaration!$I$4="Chinese",Languages!E138,IF(Declaration!$I$4="Japanese",Languages!F138,IF(Declaration!$I$4="Portugese",Languages!G138)))))))</f>
        <v>Brazil</v>
      </c>
      <c r="C24" s="127" t="s">
        <v>1</v>
      </c>
      <c r="D24" s="163"/>
    </row>
    <row r="25" spans="2:4">
      <c r="B25" s="91" t="str">
        <f>IF(Declaration!$I$4="English",Languages!A139,IF(Declaration!$I$4="French",Languages!B139,IF(Declaration!$I$4="Spanish",Languages!C139,IF(Declaration!$I$4="German",Languages!D139,IF(Declaration!$I$4="Chinese",Languages!E139,IF(Declaration!$I$4="Japanese",Languages!F139,IF(Declaration!$I$4="Portugese",Languages!G139)))))))</f>
        <v>Brunei Darussalam</v>
      </c>
      <c r="C25" s="127" t="s">
        <v>1</v>
      </c>
      <c r="D25" s="163"/>
    </row>
    <row r="26" spans="2:4">
      <c r="B26" s="91" t="str">
        <f>IF(Declaration!$I$4="English",Languages!A140,IF(Declaration!$I$4="French",Languages!B140,IF(Declaration!$I$4="Spanish",Languages!C140,IF(Declaration!$I$4="German",Languages!D140,IF(Declaration!$I$4="Chinese",Languages!E140,IF(Declaration!$I$4="Japanese",Languages!F140,IF(Declaration!$I$4="Portugese",Languages!G140)))))))</f>
        <v>Bulgaria</v>
      </c>
      <c r="C26" s="127" t="s">
        <v>1</v>
      </c>
      <c r="D26" s="163"/>
    </row>
    <row r="27" spans="2:4">
      <c r="B27" s="91" t="str">
        <f>IF(Declaration!$I$4="English",Languages!A141,IF(Declaration!$I$4="French",Languages!B141,IF(Declaration!$I$4="Spanish",Languages!C141,IF(Declaration!$I$4="German",Languages!D141,IF(Declaration!$I$4="Chinese",Languages!E141,IF(Declaration!$I$4="Japanese",Languages!F141,IF(Declaration!$I$4="Portugese",Languages!G141)))))))</f>
        <v>Burkina Faso</v>
      </c>
      <c r="C27" s="127" t="s">
        <v>1</v>
      </c>
      <c r="D27" s="163"/>
    </row>
    <row r="28" spans="2:4">
      <c r="B28" s="91" t="str">
        <f>IF(Declaration!$I$4="English",Languages!A142,IF(Declaration!$I$4="French",Languages!B142,IF(Declaration!$I$4="Spanish",Languages!C142,IF(Declaration!$I$4="German",Languages!D142,IF(Declaration!$I$4="Chinese",Languages!E142,IF(Declaration!$I$4="Japanese",Languages!F142,IF(Declaration!$I$4="Portugese",Languages!G142)))))))</f>
        <v>Burundi</v>
      </c>
      <c r="C28" s="127" t="s">
        <v>1</v>
      </c>
      <c r="D28" s="163"/>
    </row>
    <row r="29" spans="2:4">
      <c r="B29" s="91" t="str">
        <f>IF(Declaration!$I$4="English",Languages!A143,IF(Declaration!$I$4="French",Languages!B143,IF(Declaration!$I$4="Spanish",Languages!C143,IF(Declaration!$I$4="German",Languages!D143,IF(Declaration!$I$4="Chinese",Languages!E143,IF(Declaration!$I$4="Japanese",Languages!F143,IF(Declaration!$I$4="Portugese",Languages!G143)))))))</f>
        <v>Cabo Verde</v>
      </c>
      <c r="C29" s="127" t="s">
        <v>1</v>
      </c>
      <c r="D29" s="163"/>
    </row>
    <row r="30" spans="2:4">
      <c r="B30" s="91" t="str">
        <f>IF(Declaration!$I$4="English",Languages!A144,IF(Declaration!$I$4="French",Languages!B144,IF(Declaration!$I$4="Spanish",Languages!C144,IF(Declaration!$I$4="German",Languages!D144,IF(Declaration!$I$4="Chinese",Languages!E144,IF(Declaration!$I$4="Japanese",Languages!F144,IF(Declaration!$I$4="Portugese",Languages!G144)))))))</f>
        <v>Cambodia</v>
      </c>
      <c r="C30" s="127" t="s">
        <v>1</v>
      </c>
      <c r="D30" s="163"/>
    </row>
    <row r="31" spans="2:4">
      <c r="B31" s="91" t="str">
        <f>IF(Declaration!$I$4="English",Languages!A145,IF(Declaration!$I$4="French",Languages!B145,IF(Declaration!$I$4="Spanish",Languages!C145,IF(Declaration!$I$4="German",Languages!D145,IF(Declaration!$I$4="Chinese",Languages!E145,IF(Declaration!$I$4="Japanese",Languages!F145,IF(Declaration!$I$4="Portugese",Languages!G145)))))))</f>
        <v>Cameroon</v>
      </c>
      <c r="C31" s="127" t="s">
        <v>1</v>
      </c>
      <c r="D31" s="163"/>
    </row>
    <row r="32" spans="2:4">
      <c r="B32" s="91" t="str">
        <f>IF(Declaration!$I$4="English",Languages!A146,IF(Declaration!$I$4="French",Languages!B146,IF(Declaration!$I$4="Spanish",Languages!C146,IF(Declaration!$I$4="German",Languages!D146,IF(Declaration!$I$4="Chinese",Languages!E146,IF(Declaration!$I$4="Japanese",Languages!F146,IF(Declaration!$I$4="Portugese",Languages!G146)))))))</f>
        <v>Central African Republic</v>
      </c>
      <c r="C32" s="127" t="s">
        <v>1</v>
      </c>
      <c r="D32" s="163"/>
    </row>
    <row r="33" spans="2:4">
      <c r="B33" s="91" t="str">
        <f>IF(Declaration!$I$4="English",Languages!A147,IF(Declaration!$I$4="French",Languages!B147,IF(Declaration!$I$4="Spanish",Languages!C147,IF(Declaration!$I$4="German",Languages!D147,IF(Declaration!$I$4="Chinese",Languages!E147,IF(Declaration!$I$4="Japanese",Languages!F147,IF(Declaration!$I$4="Portugese",Languages!G147)))))))</f>
        <v>Chad</v>
      </c>
      <c r="C33" s="127" t="s">
        <v>1</v>
      </c>
      <c r="D33" s="163"/>
    </row>
    <row r="34" spans="2:4">
      <c r="B34" s="91" t="str">
        <f>IF(Declaration!$I$4="English",Languages!A148,IF(Declaration!$I$4="French",Languages!B148,IF(Declaration!$I$4="Spanish",Languages!C148,IF(Declaration!$I$4="German",Languages!D148,IF(Declaration!$I$4="Chinese",Languages!E148,IF(Declaration!$I$4="Japanese",Languages!F148,IF(Declaration!$I$4="Portugese",Languages!G148)))))))</f>
        <v>China</v>
      </c>
      <c r="C34" s="127" t="s">
        <v>1</v>
      </c>
      <c r="D34" s="163"/>
    </row>
    <row r="35" spans="2:4">
      <c r="B35" s="91" t="str">
        <f>IF(Declaration!$I$4="English",Languages!A149,IF(Declaration!$I$4="French",Languages!B149,IF(Declaration!$I$4="Spanish",Languages!C149,IF(Declaration!$I$4="German",Languages!D149,IF(Declaration!$I$4="Chinese",Languages!E149,IF(Declaration!$I$4="Japanese",Languages!F149,IF(Declaration!$I$4="Portugese",Languages!G149)))))))</f>
        <v>Comoros</v>
      </c>
      <c r="C35" s="127" t="s">
        <v>1</v>
      </c>
      <c r="D35" s="163"/>
    </row>
    <row r="36" spans="2:4">
      <c r="B36" s="91" t="str">
        <f>IF(Declaration!$I$4="English",Languages!A150,IF(Declaration!$I$4="French",Languages!B150,IF(Declaration!$I$4="Spanish",Languages!C150,IF(Declaration!$I$4="German",Languages!D150,IF(Declaration!$I$4="Chinese",Languages!E150,IF(Declaration!$I$4="Japanese",Languages!F150,IF(Declaration!$I$4="Portugese",Languages!G150)))))))</f>
        <v>Congo</v>
      </c>
      <c r="C36" s="127" t="s">
        <v>1</v>
      </c>
      <c r="D36" s="163"/>
    </row>
    <row r="37" spans="2:4">
      <c r="B37" s="91" t="str">
        <f>IF(Declaration!$I$4="English",Languages!A151,IF(Declaration!$I$4="French",Languages!B151,IF(Declaration!$I$4="Spanish",Languages!C151,IF(Declaration!$I$4="German",Languages!D151,IF(Declaration!$I$4="Chinese",Languages!E151,IF(Declaration!$I$4="Japanese",Languages!F151,IF(Declaration!$I$4="Portugese",Languages!G151)))))))</f>
        <v>Congo (Democratic Republic of the)</v>
      </c>
      <c r="C37" s="127" t="s">
        <v>1</v>
      </c>
      <c r="D37" s="163"/>
    </row>
    <row r="38" spans="2:4">
      <c r="B38" s="91" t="str">
        <f>IF(Declaration!$I$4="English",Languages!A152,IF(Declaration!$I$4="French",Languages!B152,IF(Declaration!$I$4="Spanish",Languages!C152,IF(Declaration!$I$4="German",Languages!D152,IF(Declaration!$I$4="Chinese",Languages!E152,IF(Declaration!$I$4="Japanese",Languages!F152,IF(Declaration!$I$4="Portugese",Languages!G152)))))))</f>
        <v>Costa Rica</v>
      </c>
      <c r="C38" s="127" t="s">
        <v>1</v>
      </c>
      <c r="D38" s="163"/>
    </row>
    <row r="39" spans="2:4">
      <c r="B39" s="91" t="str">
        <f>IF(Declaration!$I$4="English",Languages!A153,IF(Declaration!$I$4="French",Languages!B153,IF(Declaration!$I$4="Spanish",Languages!C153,IF(Declaration!$I$4="German",Languages!D153,IF(Declaration!$I$4="Chinese",Languages!E153,IF(Declaration!$I$4="Japanese",Languages!F153,IF(Declaration!$I$4="Portugese",Languages!G153)))))))</f>
        <v>Cote d'Ivoire</v>
      </c>
      <c r="C39" s="127" t="s">
        <v>1</v>
      </c>
      <c r="D39" s="163"/>
    </row>
    <row r="40" spans="2:4">
      <c r="B40" s="91" t="str">
        <f>IF(Declaration!$I$4="English",Languages!A154,IF(Declaration!$I$4="French",Languages!B154,IF(Declaration!$I$4="Spanish",Languages!C154,IF(Declaration!$I$4="German",Languages!D154,IF(Declaration!$I$4="Chinese",Languages!E154,IF(Declaration!$I$4="Japanese",Languages!F154,IF(Declaration!$I$4="Portugese",Languages!G154)))))))</f>
        <v>Croatia</v>
      </c>
      <c r="C40" s="127" t="s">
        <v>1</v>
      </c>
      <c r="D40" s="163"/>
    </row>
    <row r="41" spans="2:4">
      <c r="B41" s="91" t="str">
        <f>IF(Declaration!$I$4="English",Languages!A155,IF(Declaration!$I$4="French",Languages!B155,IF(Declaration!$I$4="Spanish",Languages!C155,IF(Declaration!$I$4="German",Languages!D155,IF(Declaration!$I$4="Chinese",Languages!E155,IF(Declaration!$I$4="Japanese",Languages!F155,IF(Declaration!$I$4="Portugese",Languages!G155)))))))</f>
        <v>Cuba</v>
      </c>
      <c r="C41" s="127" t="s">
        <v>1</v>
      </c>
      <c r="D41" s="163"/>
    </row>
    <row r="42" spans="2:4">
      <c r="B42" s="91" t="str">
        <f>IF(Declaration!$I$4="English",Languages!A156,IF(Declaration!$I$4="French",Languages!B156,IF(Declaration!$I$4="Spanish",Languages!C156,IF(Declaration!$I$4="German",Languages!D156,IF(Declaration!$I$4="Chinese",Languages!E156,IF(Declaration!$I$4="Japanese",Languages!F156,IF(Declaration!$I$4="Portugese",Languages!G156)))))))</f>
        <v>Curaçao</v>
      </c>
      <c r="C42" s="127" t="s">
        <v>1</v>
      </c>
      <c r="D42" s="163"/>
    </row>
    <row r="43" spans="2:4">
      <c r="B43" s="91" t="str">
        <f>IF(Declaration!$I$4="English",Languages!A157,IF(Declaration!$I$4="French",Languages!B157,IF(Declaration!$I$4="Spanish",Languages!C157,IF(Declaration!$I$4="German",Languages!D157,IF(Declaration!$I$4="Chinese",Languages!E157,IF(Declaration!$I$4="Japanese",Languages!F157,IF(Declaration!$I$4="Portugese",Languages!G157)))))))</f>
        <v>Cyprus</v>
      </c>
      <c r="C43" s="127" t="s">
        <v>1</v>
      </c>
      <c r="D43" s="163"/>
    </row>
    <row r="44" spans="2:4">
      <c r="B44" s="91" t="str">
        <f>IF(Declaration!$I$4="English",Languages!A158,IF(Declaration!$I$4="French",Languages!B158,IF(Declaration!$I$4="Spanish",Languages!C158,IF(Declaration!$I$4="German",Languages!D158,IF(Declaration!$I$4="Chinese",Languages!E158,IF(Declaration!$I$4="Japanese",Languages!F158,IF(Declaration!$I$4="Portugese",Languages!G158)))))))</f>
        <v>Djibouti</v>
      </c>
      <c r="C44" s="127" t="s">
        <v>1</v>
      </c>
      <c r="D44" s="163"/>
    </row>
    <row r="45" spans="2:4">
      <c r="B45" s="91" t="str">
        <f>IF(Declaration!$I$4="English",Languages!A159,IF(Declaration!$I$4="French",Languages!B159,IF(Declaration!$I$4="Spanish",Languages!C159,IF(Declaration!$I$4="German",Languages!D159,IF(Declaration!$I$4="Chinese",Languages!E159,IF(Declaration!$I$4="Japanese",Languages!F159,IF(Declaration!$I$4="Portugese",Languages!G159)))))))</f>
        <v>Dominican Republic</v>
      </c>
      <c r="C45" s="127" t="s">
        <v>1</v>
      </c>
      <c r="D45" s="163"/>
    </row>
    <row r="46" spans="2:4">
      <c r="B46" s="91" t="str">
        <f>IF(Declaration!$I$4="English",Languages!A160,IF(Declaration!$I$4="French",Languages!B160,IF(Declaration!$I$4="Spanish",Languages!C160,IF(Declaration!$I$4="German",Languages!D160,IF(Declaration!$I$4="Chinese",Languages!E160,IF(Declaration!$I$4="Japanese",Languages!F160,IF(Declaration!$I$4="Portugese",Languages!G160)))))))</f>
        <v>Ecuador</v>
      </c>
      <c r="C46" s="127" t="s">
        <v>1</v>
      </c>
      <c r="D46" s="163"/>
    </row>
    <row r="47" spans="2:4">
      <c r="B47" s="91" t="str">
        <f>IF(Declaration!$I$4="English",Languages!A161,IF(Declaration!$I$4="French",Languages!B161,IF(Declaration!$I$4="Spanish",Languages!C161,IF(Declaration!$I$4="German",Languages!D161,IF(Declaration!$I$4="Chinese",Languages!E161,IF(Declaration!$I$4="Japanese",Languages!F161,IF(Declaration!$I$4="Portugese",Languages!G161)))))))</f>
        <v>Egypt</v>
      </c>
      <c r="C47" s="127" t="s">
        <v>1</v>
      </c>
      <c r="D47" s="163"/>
    </row>
    <row r="48" spans="2:4">
      <c r="B48" s="91" t="str">
        <f>IF(Declaration!$I$4="English",Languages!A162,IF(Declaration!$I$4="French",Languages!B162,IF(Declaration!$I$4="Spanish",Languages!C162,IF(Declaration!$I$4="German",Languages!D162,IF(Declaration!$I$4="Chinese",Languages!E162,IF(Declaration!$I$4="Japanese",Languages!F162,IF(Declaration!$I$4="Portugese",Languages!G162)))))))</f>
        <v>El Salvador</v>
      </c>
      <c r="C48" s="127" t="s">
        <v>1</v>
      </c>
      <c r="D48" s="163"/>
    </row>
    <row r="49" spans="2:4">
      <c r="B49" s="91" t="str">
        <f>IF(Declaration!$I$4="English",Languages!A163,IF(Declaration!$I$4="French",Languages!B163,IF(Declaration!$I$4="Spanish",Languages!C163,IF(Declaration!$I$4="German",Languages!D163,IF(Declaration!$I$4="Chinese",Languages!E163,IF(Declaration!$I$4="Japanese",Languages!F163,IF(Declaration!$I$4="Portugese",Languages!G163)))))))</f>
        <v>Equatorial Guinea</v>
      </c>
      <c r="C49" s="127" t="s">
        <v>1</v>
      </c>
      <c r="D49" s="163"/>
    </row>
    <row r="50" spans="2:4">
      <c r="B50" s="91" t="str">
        <f>IF(Declaration!$I$4="English",Languages!A164,IF(Declaration!$I$4="French",Languages!B164,IF(Declaration!$I$4="Spanish",Languages!C164,IF(Declaration!$I$4="German",Languages!D164,IF(Declaration!$I$4="Chinese",Languages!E164,IF(Declaration!$I$4="Japanese",Languages!F164,IF(Declaration!$I$4="Portugese",Languages!G164)))))))</f>
        <v>Eritrea</v>
      </c>
      <c r="C50" s="127" t="s">
        <v>1</v>
      </c>
      <c r="D50" s="163"/>
    </row>
    <row r="51" spans="2:4">
      <c r="B51" s="91" t="str">
        <f>IF(Declaration!$I$4="English",Languages!A165,IF(Declaration!$I$4="French",Languages!B165,IF(Declaration!$I$4="Spanish",Languages!C165,IF(Declaration!$I$4="German",Languages!D165,IF(Declaration!$I$4="Chinese",Languages!E165,IF(Declaration!$I$4="Japanese",Languages!F165,IF(Declaration!$I$4="Portugese",Languages!G165)))))))</f>
        <v>Estonia</v>
      </c>
      <c r="C51" s="127" t="s">
        <v>1</v>
      </c>
      <c r="D51" s="163"/>
    </row>
    <row r="52" spans="2:4">
      <c r="B52" s="91" t="str">
        <f>IF(Declaration!$I$4="English",Languages!A166,IF(Declaration!$I$4="French",Languages!B166,IF(Declaration!$I$4="Spanish",Languages!C166,IF(Declaration!$I$4="German",Languages!D166,IF(Declaration!$I$4="Chinese",Languages!E166,IF(Declaration!$I$4="Japanese",Languages!F166,IF(Declaration!$I$4="Portugese",Languages!G166)))))))</f>
        <v>Ethiopia</v>
      </c>
      <c r="C52" s="127" t="s">
        <v>1</v>
      </c>
      <c r="D52" s="163"/>
    </row>
    <row r="53" spans="2:4">
      <c r="B53" s="91" t="str">
        <f>IF(Declaration!$I$4="English",Languages!A167,IF(Declaration!$I$4="French",Languages!B167,IF(Declaration!$I$4="Spanish",Languages!C167,IF(Declaration!$I$4="German",Languages!D167,IF(Declaration!$I$4="Chinese",Languages!E167,IF(Declaration!$I$4="Japanese",Languages!F167,IF(Declaration!$I$4="Portugese",Languages!G167)))))))</f>
        <v>Fiji</v>
      </c>
      <c r="C53" s="127" t="s">
        <v>1</v>
      </c>
      <c r="D53" s="163"/>
    </row>
    <row r="54" spans="2:4">
      <c r="B54" s="91" t="str">
        <f>IF(Declaration!$I$4="English",Languages!A168,IF(Declaration!$I$4="French",Languages!B168,IF(Declaration!$I$4="Spanish",Languages!C168,IF(Declaration!$I$4="German",Languages!D168,IF(Declaration!$I$4="Chinese",Languages!E168,IF(Declaration!$I$4="Japanese",Languages!F168,IF(Declaration!$I$4="Portugese",Languages!G168)))))))</f>
        <v>Gabon</v>
      </c>
      <c r="C54" s="127" t="s">
        <v>1</v>
      </c>
      <c r="D54" s="163"/>
    </row>
    <row r="55" spans="2:4">
      <c r="B55" s="91" t="str">
        <f>IF(Declaration!$I$4="English",Languages!A169,IF(Declaration!$I$4="French",Languages!B169,IF(Declaration!$I$4="Spanish",Languages!C169,IF(Declaration!$I$4="German",Languages!D169,IF(Declaration!$I$4="Chinese",Languages!E169,IF(Declaration!$I$4="Japanese",Languages!F169,IF(Declaration!$I$4="Portugese",Languages!G169)))))))</f>
        <v>Gambia, The</v>
      </c>
      <c r="C55" s="127" t="s">
        <v>1</v>
      </c>
      <c r="D55" s="163"/>
    </row>
    <row r="56" spans="2:4">
      <c r="B56" s="91" t="str">
        <f>IF(Declaration!$I$4="English",Languages!A170,IF(Declaration!$I$4="French",Languages!B170,IF(Declaration!$I$4="Spanish",Languages!C170,IF(Declaration!$I$4="German",Languages!D170,IF(Declaration!$I$4="Chinese",Languages!E170,IF(Declaration!$I$4="Japanese",Languages!F170,IF(Declaration!$I$4="Portugese",Languages!G170)))))))</f>
        <v>Ghana</v>
      </c>
      <c r="C56" s="127" t="s">
        <v>1</v>
      </c>
      <c r="D56" s="163"/>
    </row>
    <row r="57" spans="2:4">
      <c r="B57" s="91" t="str">
        <f>IF(Declaration!$I$4="English",Languages!A171,IF(Declaration!$I$4="French",Languages!B171,IF(Declaration!$I$4="Spanish",Languages!C171,IF(Declaration!$I$4="German",Languages!D171,IF(Declaration!$I$4="Chinese",Languages!E171,IF(Declaration!$I$4="Japanese",Languages!F171,IF(Declaration!$I$4="Portugese",Languages!G171)))))))</f>
        <v>Greece</v>
      </c>
      <c r="C57" s="127" t="s">
        <v>1</v>
      </c>
      <c r="D57" s="163"/>
    </row>
    <row r="58" spans="2:4">
      <c r="B58" s="91" t="str">
        <f>IF(Declaration!$I$4="English",Languages!A172,IF(Declaration!$I$4="French",Languages!B172,IF(Declaration!$I$4="Spanish",Languages!C172,IF(Declaration!$I$4="German",Languages!D172,IF(Declaration!$I$4="Chinese",Languages!E172,IF(Declaration!$I$4="Japanese",Languages!F172,IF(Declaration!$I$4="Portugese",Languages!G172)))))))</f>
        <v>Guatemala</v>
      </c>
      <c r="C58" s="127" t="s">
        <v>1</v>
      </c>
      <c r="D58" s="163"/>
    </row>
    <row r="59" spans="2:4">
      <c r="B59" s="91" t="str">
        <f>IF(Declaration!$I$4="English",Languages!A173,IF(Declaration!$I$4="French",Languages!B173,IF(Declaration!$I$4="Spanish",Languages!C173,IF(Declaration!$I$4="German",Languages!D173,IF(Declaration!$I$4="Chinese",Languages!E173,IF(Declaration!$I$4="Japanese",Languages!F173,IF(Declaration!$I$4="Portugese",Languages!G173)))))))</f>
        <v>Guinea</v>
      </c>
      <c r="C59" s="127" t="s">
        <v>1</v>
      </c>
      <c r="D59" s="163"/>
    </row>
    <row r="60" spans="2:4">
      <c r="B60" s="91" t="str">
        <f>IF(Declaration!$I$4="English",Languages!A174,IF(Declaration!$I$4="French",Languages!B174,IF(Declaration!$I$4="Spanish",Languages!C174,IF(Declaration!$I$4="German",Languages!D174,IF(Declaration!$I$4="Chinese",Languages!E174,IF(Declaration!$I$4="Japanese",Languages!F174,IF(Declaration!$I$4="Portugese",Languages!G174)))))))</f>
        <v>Guinea-Bissau</v>
      </c>
      <c r="C60" s="127" t="s">
        <v>1</v>
      </c>
      <c r="D60" s="163"/>
    </row>
    <row r="61" spans="2:4">
      <c r="B61" s="91" t="str">
        <f>IF(Declaration!$I$4="English",Languages!A175,IF(Declaration!$I$4="French",Languages!B175,IF(Declaration!$I$4="Spanish",Languages!C175,IF(Declaration!$I$4="German",Languages!D175,IF(Declaration!$I$4="Chinese",Languages!E175,IF(Declaration!$I$4="Japanese",Languages!F175,IF(Declaration!$I$4="Portugese",Languages!G175)))))))</f>
        <v>Haiti</v>
      </c>
      <c r="C61" s="127" t="s">
        <v>1</v>
      </c>
      <c r="D61" s="163"/>
    </row>
    <row r="62" spans="2:4">
      <c r="B62" s="91" t="str">
        <f>IF(Declaration!$I$4="English",Languages!A176,IF(Declaration!$I$4="French",Languages!B176,IF(Declaration!$I$4="Spanish",Languages!C176,IF(Declaration!$I$4="German",Languages!D176,IF(Declaration!$I$4="Chinese",Languages!E176,IF(Declaration!$I$4="Japanese",Languages!F176,IF(Declaration!$I$4="Portugese",Languages!G176)))))))</f>
        <v>Honduras</v>
      </c>
      <c r="C62" s="127" t="s">
        <v>1</v>
      </c>
      <c r="D62" s="163"/>
    </row>
    <row r="63" spans="2:4">
      <c r="B63" s="91" t="str">
        <f>IF(Declaration!$I$4="English",Languages!A177,IF(Declaration!$I$4="French",Languages!B177,IF(Declaration!$I$4="Spanish",Languages!C177,IF(Declaration!$I$4="German",Languages!D177,IF(Declaration!$I$4="Chinese",Languages!E177,IF(Declaration!$I$4="Japanese",Languages!F177,IF(Declaration!$I$4="Portugese",Languages!G177)))))))</f>
        <v>Hong Kong</v>
      </c>
      <c r="C63" s="127" t="s">
        <v>1</v>
      </c>
      <c r="D63" s="163"/>
    </row>
    <row r="64" spans="2:4">
      <c r="B64" s="91" t="str">
        <f>IF(Declaration!$I$4="English",Languages!A178,IF(Declaration!$I$4="French",Languages!B178,IF(Declaration!$I$4="Spanish",Languages!C178,IF(Declaration!$I$4="German",Languages!D178,IF(Declaration!$I$4="Chinese",Languages!E178,IF(Declaration!$I$4="Japanese",Languages!F178,IF(Declaration!$I$4="Portugese",Languages!G178)))))))</f>
        <v>Hungary</v>
      </c>
      <c r="C64" s="127" t="s">
        <v>1</v>
      </c>
      <c r="D64" s="163"/>
    </row>
    <row r="65" spans="2:4">
      <c r="B65" s="91" t="str">
        <f>IF(Declaration!$I$4="English",Languages!A179,IF(Declaration!$I$4="French",Languages!B179,IF(Declaration!$I$4="Spanish",Languages!C179,IF(Declaration!$I$4="German",Languages!D179,IF(Declaration!$I$4="Chinese",Languages!E179,IF(Declaration!$I$4="Japanese",Languages!F179,IF(Declaration!$I$4="Portugese",Languages!G179)))))))</f>
        <v>Iceland</v>
      </c>
      <c r="C65" s="127" t="s">
        <v>1</v>
      </c>
      <c r="D65" s="163"/>
    </row>
    <row r="66" spans="2:4">
      <c r="B66" s="91" t="str">
        <f>IF(Declaration!$I$4="English",Languages!A180,IF(Declaration!$I$4="French",Languages!B180,IF(Declaration!$I$4="Spanish",Languages!C180,IF(Declaration!$I$4="German",Languages!D180,IF(Declaration!$I$4="Chinese",Languages!E180,IF(Declaration!$I$4="Japanese",Languages!F180,IF(Declaration!$I$4="Portugese",Languages!G180)))))))</f>
        <v>India</v>
      </c>
      <c r="C66" s="127" t="s">
        <v>1</v>
      </c>
      <c r="D66" s="163"/>
    </row>
    <row r="67" spans="2:4">
      <c r="B67" s="91" t="str">
        <f>IF(Declaration!$I$4="English",Languages!A181,IF(Declaration!$I$4="French",Languages!B181,IF(Declaration!$I$4="Spanish",Languages!C181,IF(Declaration!$I$4="German",Languages!D181,IF(Declaration!$I$4="Chinese",Languages!E181,IF(Declaration!$I$4="Japanese",Languages!F181,IF(Declaration!$I$4="Portugese",Languages!G181)))))))</f>
        <v>Indonesia</v>
      </c>
      <c r="C67" s="127" t="s">
        <v>1</v>
      </c>
      <c r="D67" s="163"/>
    </row>
    <row r="68" spans="2:4">
      <c r="B68" s="91" t="str">
        <f>IF(Declaration!$I$4="English",Languages!A182,IF(Declaration!$I$4="French",Languages!B182,IF(Declaration!$I$4="Spanish",Languages!C182,IF(Declaration!$I$4="German",Languages!D182,IF(Declaration!$I$4="Chinese",Languages!E182,IF(Declaration!$I$4="Japanese",Languages!F182,IF(Declaration!$I$4="Portugese",Languages!G182)))))))</f>
        <v>Iran (Islamic Republic of)</v>
      </c>
      <c r="C68" s="127" t="s">
        <v>1</v>
      </c>
      <c r="D68" s="163"/>
    </row>
    <row r="69" spans="2:4">
      <c r="B69" s="91" t="str">
        <f>IF(Declaration!$I$4="English",Languages!A183,IF(Declaration!$I$4="French",Languages!B183,IF(Declaration!$I$4="Spanish",Languages!C183,IF(Declaration!$I$4="German",Languages!D183,IF(Declaration!$I$4="Chinese",Languages!E183,IF(Declaration!$I$4="Japanese",Languages!F183,IF(Declaration!$I$4="Portugese",Languages!G183)))))))</f>
        <v>Iraq</v>
      </c>
      <c r="C69" s="127" t="s">
        <v>1</v>
      </c>
      <c r="D69" s="163"/>
    </row>
    <row r="70" spans="2:4">
      <c r="B70" s="91" t="str">
        <f>IF(Declaration!$I$4="English",Languages!A184,IF(Declaration!$I$4="French",Languages!B184,IF(Declaration!$I$4="Spanish",Languages!C184,IF(Declaration!$I$4="German",Languages!D184,IF(Declaration!$I$4="Chinese",Languages!E184,IF(Declaration!$I$4="Japanese",Languages!F184,IF(Declaration!$I$4="Portugese",Languages!G184)))))))</f>
        <v>Jamaica</v>
      </c>
      <c r="C70" s="127" t="s">
        <v>1</v>
      </c>
      <c r="D70" s="163"/>
    </row>
    <row r="71" spans="2:4">
      <c r="B71" s="91" t="str">
        <f>IF(Declaration!$I$4="English",Languages!A185,IF(Declaration!$I$4="French",Languages!B185,IF(Declaration!$I$4="Spanish",Languages!C185,IF(Declaration!$I$4="German",Languages!D185,IF(Declaration!$I$4="Chinese",Languages!E185,IF(Declaration!$I$4="Japanese",Languages!F185,IF(Declaration!$I$4="Portugese",Languages!G185)))))))</f>
        <v>Japan</v>
      </c>
      <c r="C71" s="127" t="s">
        <v>1</v>
      </c>
      <c r="D71" s="163"/>
    </row>
    <row r="72" spans="2:4">
      <c r="B72" s="91" t="str">
        <f>IF(Declaration!$I$4="English",Languages!A186,IF(Declaration!$I$4="French",Languages!B186,IF(Declaration!$I$4="Spanish",Languages!C186,IF(Declaration!$I$4="German",Languages!D186,IF(Declaration!$I$4="Chinese",Languages!E186,IF(Declaration!$I$4="Japanese",Languages!F186,IF(Declaration!$I$4="Portugese",Languages!G186)))))))</f>
        <v>Jordan</v>
      </c>
      <c r="C72" s="127" t="s">
        <v>1</v>
      </c>
      <c r="D72" s="163"/>
    </row>
    <row r="73" spans="2:4">
      <c r="B73" s="91" t="str">
        <f>IF(Declaration!$I$4="English",Languages!A187,IF(Declaration!$I$4="French",Languages!B187,IF(Declaration!$I$4="Spanish",Languages!C187,IF(Declaration!$I$4="German",Languages!D187,IF(Declaration!$I$4="Chinese",Languages!E187,IF(Declaration!$I$4="Japanese",Languages!F187,IF(Declaration!$I$4="Portugese",Languages!G187)))))))</f>
        <v>Kazakhstan</v>
      </c>
      <c r="C73" s="127" t="s">
        <v>1</v>
      </c>
      <c r="D73" s="163"/>
    </row>
    <row r="74" spans="2:4">
      <c r="B74" s="91" t="str">
        <f>IF(Declaration!$I$4="English",Languages!A188,IF(Declaration!$I$4="French",Languages!B188,IF(Declaration!$I$4="Spanish",Languages!C188,IF(Declaration!$I$4="German",Languages!D188,IF(Declaration!$I$4="Chinese",Languages!E188,IF(Declaration!$I$4="Japanese",Languages!F188,IF(Declaration!$I$4="Portugese",Languages!G188)))))))</f>
        <v>Kenya</v>
      </c>
      <c r="C74" s="127" t="s">
        <v>1</v>
      </c>
      <c r="D74" s="163"/>
    </row>
    <row r="75" spans="2:4">
      <c r="B75" s="91" t="str">
        <f>IF(Declaration!$I$4="English",Languages!A189,IF(Declaration!$I$4="French",Languages!B189,IF(Declaration!$I$4="Spanish",Languages!C189,IF(Declaration!$I$4="German",Languages!D189,IF(Declaration!$I$4="Chinese",Languages!E189,IF(Declaration!$I$4="Japanese",Languages!F189,IF(Declaration!$I$4="Portugese",Languages!G189)))))))</f>
        <v>Korea (Democratic People's Republic of)</v>
      </c>
      <c r="C75" s="127" t="s">
        <v>1</v>
      </c>
      <c r="D75" s="163"/>
    </row>
    <row r="76" spans="2:4">
      <c r="B76" s="91" t="str">
        <f>IF(Declaration!$I$4="English",Languages!A190,IF(Declaration!$I$4="French",Languages!B190,IF(Declaration!$I$4="Spanish",Languages!C190,IF(Declaration!$I$4="German",Languages!D190,IF(Declaration!$I$4="Chinese",Languages!E190,IF(Declaration!$I$4="Japanese",Languages!F190,IF(Declaration!$I$4="Portugese",Languages!G190)))))))</f>
        <v>Kosovo</v>
      </c>
      <c r="C76" s="127" t="s">
        <v>1</v>
      </c>
      <c r="D76" s="163"/>
    </row>
    <row r="77" spans="2:4">
      <c r="B77" s="91" t="str">
        <f>IF(Declaration!$I$4="English",Languages!A191,IF(Declaration!$I$4="French",Languages!B191,IF(Declaration!$I$4="Spanish",Languages!C191,IF(Declaration!$I$4="German",Languages!D191,IF(Declaration!$I$4="Chinese",Languages!E191,IF(Declaration!$I$4="Japanese",Languages!F191,IF(Declaration!$I$4="Portugese",Languages!G191)))))))</f>
        <v>Kuwait</v>
      </c>
      <c r="C77" s="127" t="s">
        <v>1</v>
      </c>
      <c r="D77" s="163"/>
    </row>
    <row r="78" spans="2:4">
      <c r="B78" s="91" t="str">
        <f>IF(Declaration!$I$4="English",Languages!A192,IF(Declaration!$I$4="French",Languages!B192,IF(Declaration!$I$4="Spanish",Languages!C192,IF(Declaration!$I$4="German",Languages!D192,IF(Declaration!$I$4="Chinese",Languages!E192,IF(Declaration!$I$4="Japanese",Languages!F192,IF(Declaration!$I$4="Portugese",Languages!G192)))))))</f>
        <v>Kyrgyz Repulic</v>
      </c>
      <c r="C78" s="127" t="s">
        <v>1</v>
      </c>
      <c r="D78" s="163"/>
    </row>
    <row r="79" spans="2:4">
      <c r="B79" s="91" t="str">
        <f>IF(Declaration!$I$4="English",Languages!A193,IF(Declaration!$I$4="French",Languages!B193,IF(Declaration!$I$4="Spanish",Languages!C193,IF(Declaration!$I$4="German",Languages!D193,IF(Declaration!$I$4="Chinese",Languages!E193,IF(Declaration!$I$4="Japanese",Languages!F193,IF(Declaration!$I$4="Portugese",Languages!G193)))))))</f>
        <v>Lao People's Democratic Republic</v>
      </c>
      <c r="C79" s="127" t="s">
        <v>1</v>
      </c>
      <c r="D79" s="163"/>
    </row>
    <row r="80" spans="2:4">
      <c r="B80" s="91" t="str">
        <f>IF(Declaration!$I$4="English",Languages!A194,IF(Declaration!$I$4="French",Languages!B194,IF(Declaration!$I$4="Spanish",Languages!C194,IF(Declaration!$I$4="German",Languages!D194,IF(Declaration!$I$4="Chinese",Languages!E194,IF(Declaration!$I$4="Japanese",Languages!F194,IF(Declaration!$I$4="Portugese",Languages!G194)))))))</f>
        <v>Latvia</v>
      </c>
      <c r="C80" s="127" t="s">
        <v>1</v>
      </c>
      <c r="D80" s="163"/>
    </row>
    <row r="81" spans="2:4">
      <c r="B81" s="91" t="str">
        <f>IF(Declaration!$I$4="English",Languages!A195,IF(Declaration!$I$4="French",Languages!B195,IF(Declaration!$I$4="Spanish",Languages!C195,IF(Declaration!$I$4="German",Languages!D195,IF(Declaration!$I$4="Chinese",Languages!E195,IF(Declaration!$I$4="Japanese",Languages!F195,IF(Declaration!$I$4="Portugese",Languages!G195)))))))</f>
        <v>Lebanon</v>
      </c>
      <c r="C81" s="127" t="s">
        <v>1</v>
      </c>
      <c r="D81" s="163"/>
    </row>
    <row r="82" spans="2:4">
      <c r="B82" s="91" t="str">
        <f>IF(Declaration!$I$4="English",Languages!A196,IF(Declaration!$I$4="French",Languages!B196,IF(Declaration!$I$4="Spanish",Languages!C196,IF(Declaration!$I$4="German",Languages!D196,IF(Declaration!$I$4="Chinese",Languages!E196,IF(Declaration!$I$4="Japanese",Languages!F196,IF(Declaration!$I$4="Portugese",Languages!G196)))))))</f>
        <v>Lesotho</v>
      </c>
      <c r="C82" s="127" t="s">
        <v>1</v>
      </c>
      <c r="D82" s="163"/>
    </row>
    <row r="83" spans="2:4">
      <c r="B83" s="91" t="str">
        <f>IF(Declaration!$I$4="English",Languages!A197,IF(Declaration!$I$4="French",Languages!B197,IF(Declaration!$I$4="Spanish",Languages!C197,IF(Declaration!$I$4="German",Languages!D197,IF(Declaration!$I$4="Chinese",Languages!E197,IF(Declaration!$I$4="Japanese",Languages!F197,IF(Declaration!$I$4="Portugese",Languages!G197)))))))</f>
        <v>Liberia</v>
      </c>
      <c r="C83" s="127" t="s">
        <v>1</v>
      </c>
      <c r="D83" s="163"/>
    </row>
    <row r="84" spans="2:4">
      <c r="B84" s="91" t="str">
        <f>IF(Declaration!$I$4="English",Languages!A198,IF(Declaration!$I$4="French",Languages!B198,IF(Declaration!$I$4="Spanish",Languages!C198,IF(Declaration!$I$4="German",Languages!D198,IF(Declaration!$I$4="Chinese",Languages!E198,IF(Declaration!$I$4="Japanese",Languages!F198,IF(Declaration!$I$4="Portugese",Languages!G198)))))))</f>
        <v>Libya</v>
      </c>
      <c r="C84" s="127" t="s">
        <v>1</v>
      </c>
      <c r="D84" s="163"/>
    </row>
    <row r="85" spans="2:4">
      <c r="B85" s="91" t="str">
        <f>IF(Declaration!$I$4="English",Languages!A199,IF(Declaration!$I$4="French",Languages!B199,IF(Declaration!$I$4="Spanish",Languages!C199,IF(Declaration!$I$4="German",Languages!D199,IF(Declaration!$I$4="Chinese",Languages!E199,IF(Declaration!$I$4="Japanese",Languages!F199,IF(Declaration!$I$4="Portugese",Languages!G199)))))))</f>
        <v>Macao</v>
      </c>
      <c r="C85" s="127" t="s">
        <v>1</v>
      </c>
      <c r="D85" s="163"/>
    </row>
    <row r="86" spans="2:4">
      <c r="B86" s="91" t="str">
        <f>IF(Declaration!$I$4="English",Languages!A200,IF(Declaration!$I$4="French",Languages!B200,IF(Declaration!$I$4="Spanish",Languages!C200,IF(Declaration!$I$4="German",Languages!D200,IF(Declaration!$I$4="Chinese",Languages!E200,IF(Declaration!$I$4="Japanese",Languages!F200,IF(Declaration!$I$4="Portugese",Languages!G200)))))))</f>
        <v>Macedonia (the former Yugoslav Republic of)</v>
      </c>
      <c r="C86" s="127" t="s">
        <v>1</v>
      </c>
      <c r="D86" s="163"/>
    </row>
    <row r="87" spans="2:4">
      <c r="B87" s="91" t="str">
        <f>IF(Declaration!$I$4="English",Languages!A201,IF(Declaration!$I$4="French",Languages!B201,IF(Declaration!$I$4="Spanish",Languages!C201,IF(Declaration!$I$4="German",Languages!D201,IF(Declaration!$I$4="Chinese",Languages!E201,IF(Declaration!$I$4="Japanese",Languages!F201,IF(Declaration!$I$4="Portugese",Languages!G201)))))))</f>
        <v>Madagascar</v>
      </c>
      <c r="C87" s="127" t="s">
        <v>1</v>
      </c>
      <c r="D87" s="163"/>
    </row>
    <row r="88" spans="2:4">
      <c r="B88" s="91" t="str">
        <f>IF(Declaration!$I$4="English",Languages!A202,IF(Declaration!$I$4="French",Languages!B202,IF(Declaration!$I$4="Spanish",Languages!C202,IF(Declaration!$I$4="German",Languages!D202,IF(Declaration!$I$4="Chinese",Languages!E202,IF(Declaration!$I$4="Japanese",Languages!F202,IF(Declaration!$I$4="Portugese",Languages!G202)))))))</f>
        <v>Malawi</v>
      </c>
      <c r="C88" s="127" t="s">
        <v>1</v>
      </c>
      <c r="D88" s="163"/>
    </row>
    <row r="89" spans="2:4">
      <c r="B89" s="91" t="str">
        <f>IF(Declaration!$I$4="English",Languages!A203,IF(Declaration!$I$4="French",Languages!B203,IF(Declaration!$I$4="Spanish",Languages!C203,IF(Declaration!$I$4="German",Languages!D203,IF(Declaration!$I$4="Chinese",Languages!E203,IF(Declaration!$I$4="Japanese",Languages!F203,IF(Declaration!$I$4="Portugese",Languages!G203)))))))</f>
        <v>Malaysia</v>
      </c>
      <c r="C89" s="127" t="s">
        <v>1</v>
      </c>
      <c r="D89" s="163"/>
    </row>
    <row r="90" spans="2:4">
      <c r="B90" s="91" t="str">
        <f>IF(Declaration!$I$4="English",Languages!A204,IF(Declaration!$I$4="French",Languages!B204,IF(Declaration!$I$4="Spanish",Languages!C204,IF(Declaration!$I$4="German",Languages!D204,IF(Declaration!$I$4="Chinese",Languages!E204,IF(Declaration!$I$4="Japanese",Languages!F204,IF(Declaration!$I$4="Portugese",Languages!G204)))))))</f>
        <v>Maldives</v>
      </c>
      <c r="C90" s="127" t="s">
        <v>1</v>
      </c>
      <c r="D90" s="163"/>
    </row>
    <row r="91" spans="2:4">
      <c r="B91" s="91" t="str">
        <f>IF(Declaration!$I$4="English",Languages!A205,IF(Declaration!$I$4="French",Languages!B205,IF(Declaration!$I$4="Spanish",Languages!C205,IF(Declaration!$I$4="German",Languages!D205,IF(Declaration!$I$4="Chinese",Languages!E205,IF(Declaration!$I$4="Japanese",Languages!F205,IF(Declaration!$I$4="Portugese",Languages!G205)))))))</f>
        <v>Mali</v>
      </c>
      <c r="C91" s="127" t="s">
        <v>1</v>
      </c>
      <c r="D91" s="163"/>
    </row>
    <row r="92" spans="2:4">
      <c r="B92" s="91" t="str">
        <f>IF(Declaration!$I$4="English",Languages!A206,IF(Declaration!$I$4="French",Languages!B206,IF(Declaration!$I$4="Spanish",Languages!C206,IF(Declaration!$I$4="German",Languages!D206,IF(Declaration!$I$4="Chinese",Languages!E206,IF(Declaration!$I$4="Japanese",Languages!F206,IF(Declaration!$I$4="Portugese",Languages!G206)))))))</f>
        <v>Malta</v>
      </c>
      <c r="C92" s="127" t="s">
        <v>1</v>
      </c>
      <c r="D92" s="163"/>
    </row>
    <row r="93" spans="2:4">
      <c r="B93" s="91" t="str">
        <f>IF(Declaration!$I$4="English",Languages!A207,IF(Declaration!$I$4="French",Languages!B207,IF(Declaration!$I$4="Spanish",Languages!C207,IF(Declaration!$I$4="German",Languages!D207,IF(Declaration!$I$4="Chinese",Languages!E207,IF(Declaration!$I$4="Japanese",Languages!F207,IF(Declaration!$I$4="Portugese",Languages!G207)))))))</f>
        <v>Marshall Islands</v>
      </c>
      <c r="C93" s="127" t="s">
        <v>1</v>
      </c>
      <c r="D93" s="163"/>
    </row>
    <row r="94" spans="2:4">
      <c r="B94" s="91" t="str">
        <f>IF(Declaration!$I$4="English",Languages!A208,IF(Declaration!$I$4="French",Languages!B208,IF(Declaration!$I$4="Spanish",Languages!C208,IF(Declaration!$I$4="German",Languages!D208,IF(Declaration!$I$4="Chinese",Languages!E208,IF(Declaration!$I$4="Japanese",Languages!F208,IF(Declaration!$I$4="Portugese",Languages!G208)))))))</f>
        <v>Mauritania</v>
      </c>
      <c r="C94" s="127" t="s">
        <v>1</v>
      </c>
      <c r="D94" s="163"/>
    </row>
    <row r="95" spans="2:4">
      <c r="B95" s="91" t="str">
        <f>IF(Declaration!$I$4="English",Languages!A209,IF(Declaration!$I$4="French",Languages!B209,IF(Declaration!$I$4="Spanish",Languages!C209,IF(Declaration!$I$4="German",Languages!D209,IF(Declaration!$I$4="Chinese",Languages!E209,IF(Declaration!$I$4="Japanese",Languages!F209,IF(Declaration!$I$4="Portugese",Languages!G209)))))))</f>
        <v>Mauritius</v>
      </c>
      <c r="C95" s="127" t="s">
        <v>1</v>
      </c>
      <c r="D95" s="163"/>
    </row>
    <row r="96" spans="2:4">
      <c r="B96" s="91" t="str">
        <f>IF(Declaration!$I$4="English",Languages!A210,IF(Declaration!$I$4="French",Languages!B210,IF(Declaration!$I$4="Spanish",Languages!C210,IF(Declaration!$I$4="German",Languages!D210,IF(Declaration!$I$4="Chinese",Languages!E210,IF(Declaration!$I$4="Japanese",Languages!F210,IF(Declaration!$I$4="Portugese",Languages!G210)))))))</f>
        <v>Mexico</v>
      </c>
      <c r="C96" s="127" t="s">
        <v>1</v>
      </c>
      <c r="D96" s="163"/>
    </row>
    <row r="97" spans="2:4">
      <c r="B97" s="91" t="str">
        <f>IF(Declaration!$I$4="English",Languages!A211,IF(Declaration!$I$4="French",Languages!B211,IF(Declaration!$I$4="Spanish",Languages!C211,IF(Declaration!$I$4="German",Languages!D211,IF(Declaration!$I$4="Chinese",Languages!E211,IF(Declaration!$I$4="Japanese",Languages!F211,IF(Declaration!$I$4="Portugese",Languages!G211)))))))</f>
        <v>Micronesia (Federated States of)</v>
      </c>
      <c r="C97" s="127" t="s">
        <v>1</v>
      </c>
      <c r="D97" s="163"/>
    </row>
    <row r="98" spans="2:4">
      <c r="B98" s="91" t="str">
        <f>IF(Declaration!$I$4="English",Languages!A212,IF(Declaration!$I$4="French",Languages!B212,IF(Declaration!$I$4="Spanish",Languages!C212,IF(Declaration!$I$4="German",Languages!D212,IF(Declaration!$I$4="Chinese",Languages!E212,IF(Declaration!$I$4="Japanese",Languages!F212,IF(Declaration!$I$4="Portugese",Languages!G212)))))))</f>
        <v>Moldova (Republic of)</v>
      </c>
      <c r="C98" s="127" t="s">
        <v>1</v>
      </c>
      <c r="D98" s="163"/>
    </row>
    <row r="99" spans="2:4">
      <c r="B99" s="91" t="str">
        <f>IF(Declaration!$I$4="English",Languages!A213,IF(Declaration!$I$4="French",Languages!B213,IF(Declaration!$I$4="Spanish",Languages!C213,IF(Declaration!$I$4="German",Languages!D213,IF(Declaration!$I$4="Chinese",Languages!E213,IF(Declaration!$I$4="Japanese",Languages!F213,IF(Declaration!$I$4="Portugese",Languages!G213)))))))</f>
        <v>Mongolia</v>
      </c>
      <c r="C99" s="127" t="s">
        <v>1</v>
      </c>
      <c r="D99" s="163"/>
    </row>
    <row r="100" spans="2:4">
      <c r="B100" s="91" t="str">
        <f>IF(Declaration!$I$4="English",Languages!A214,IF(Declaration!$I$4="French",Languages!B214,IF(Declaration!$I$4="Spanish",Languages!C214,IF(Declaration!$I$4="German",Languages!D214,IF(Declaration!$I$4="Chinese",Languages!E214,IF(Declaration!$I$4="Japanese",Languages!F214,IF(Declaration!$I$4="Portugese",Languages!G214)))))))</f>
        <v>Montenegro</v>
      </c>
      <c r="C100" s="127" t="s">
        <v>1</v>
      </c>
      <c r="D100" s="163"/>
    </row>
    <row r="101" spans="2:4">
      <c r="B101" s="91" t="str">
        <f>IF(Declaration!$I$4="English",Languages!A215,IF(Declaration!$I$4="French",Languages!B215,IF(Declaration!$I$4="Spanish",Languages!C215,IF(Declaration!$I$4="German",Languages!D215,IF(Declaration!$I$4="Chinese",Languages!E215,IF(Declaration!$I$4="Japanese",Languages!F215,IF(Declaration!$I$4="Portugese",Languages!G215)))))))</f>
        <v>Morocco</v>
      </c>
      <c r="C101" s="127" t="s">
        <v>1</v>
      </c>
      <c r="D101" s="163"/>
    </row>
    <row r="102" spans="2:4">
      <c r="B102" s="91" t="str">
        <f>IF(Declaration!$I$4="English",Languages!A216,IF(Declaration!$I$4="French",Languages!B216,IF(Declaration!$I$4="Spanish",Languages!C216,IF(Declaration!$I$4="German",Languages!D216,IF(Declaration!$I$4="Chinese",Languages!E216,IF(Declaration!$I$4="Japanese",Languages!F216,IF(Declaration!$I$4="Portugese",Languages!G216)))))))</f>
        <v>Mozambique</v>
      </c>
      <c r="C102" s="127" t="s">
        <v>1</v>
      </c>
      <c r="D102" s="163"/>
    </row>
    <row r="103" spans="2:4">
      <c r="B103" s="91" t="str">
        <f>IF(Declaration!$I$4="English",Languages!A217,IF(Declaration!$I$4="French",Languages!B217,IF(Declaration!$I$4="Spanish",Languages!C217,IF(Declaration!$I$4="German",Languages!D217,IF(Declaration!$I$4="Chinese",Languages!E217,IF(Declaration!$I$4="Japanese",Languages!F217,IF(Declaration!$I$4="Portugese",Languages!G217)))))))</f>
        <v>Myanmar</v>
      </c>
      <c r="C103" s="127" t="s">
        <v>1</v>
      </c>
      <c r="D103" s="163"/>
    </row>
    <row r="104" spans="2:4">
      <c r="B104" s="91" t="str">
        <f>IF(Declaration!$I$4="English",Languages!A218,IF(Declaration!$I$4="French",Languages!B218,IF(Declaration!$I$4="Spanish",Languages!C218,IF(Declaration!$I$4="German",Languages!D218,IF(Declaration!$I$4="Chinese",Languages!E218,IF(Declaration!$I$4="Japanese",Languages!F218,IF(Declaration!$I$4="Portugese",Languages!G218)))))))</f>
        <v>Namibia</v>
      </c>
      <c r="C104" s="127" t="s">
        <v>1</v>
      </c>
      <c r="D104" s="163"/>
    </row>
    <row r="105" spans="2:4">
      <c r="B105" s="91" t="str">
        <f>IF(Declaration!$I$4="English",Languages!A219,IF(Declaration!$I$4="French",Languages!B219,IF(Declaration!$I$4="Spanish",Languages!C219,IF(Declaration!$I$4="German",Languages!D219,IF(Declaration!$I$4="Chinese",Languages!E219,IF(Declaration!$I$4="Japanese",Languages!F219,IF(Declaration!$I$4="Portugese",Languages!G219)))))))</f>
        <v>Nepal</v>
      </c>
      <c r="C105" s="127" t="s">
        <v>1</v>
      </c>
      <c r="D105" s="163"/>
    </row>
    <row r="106" spans="2:4">
      <c r="B106" s="91" t="str">
        <f>IF(Declaration!$I$4="English",Languages!A220,IF(Declaration!$I$4="French",Languages!B220,IF(Declaration!$I$4="Spanish",Languages!C220,IF(Declaration!$I$4="German",Languages!D220,IF(Declaration!$I$4="Chinese",Languages!E220,IF(Declaration!$I$4="Japanese",Languages!F220,IF(Declaration!$I$4="Portugese",Languages!G220)))))))</f>
        <v>Nicaragua</v>
      </c>
      <c r="C106" s="127" t="s">
        <v>1</v>
      </c>
      <c r="D106" s="163"/>
    </row>
    <row r="107" spans="2:4">
      <c r="B107" s="91" t="str">
        <f>IF(Declaration!$I$4="English",Languages!A221,IF(Declaration!$I$4="French",Languages!B221,IF(Declaration!$I$4="Spanish",Languages!C221,IF(Declaration!$I$4="German",Languages!D221,IF(Declaration!$I$4="Chinese",Languages!E221,IF(Declaration!$I$4="Japanese",Languages!F221,IF(Declaration!$I$4="Portugese",Languages!G221)))))))</f>
        <v>Niger</v>
      </c>
      <c r="C107" s="127" t="s">
        <v>1</v>
      </c>
      <c r="D107" s="163"/>
    </row>
    <row r="108" spans="2:4">
      <c r="B108" s="91" t="str">
        <f>IF(Declaration!$I$4="English",Languages!A222,IF(Declaration!$I$4="French",Languages!B222,IF(Declaration!$I$4="Spanish",Languages!C222,IF(Declaration!$I$4="German",Languages!D222,IF(Declaration!$I$4="Chinese",Languages!E222,IF(Declaration!$I$4="Japanese",Languages!F222,IF(Declaration!$I$4="Portugese",Languages!G222)))))))</f>
        <v>Nigeria</v>
      </c>
      <c r="C108" s="127" t="s">
        <v>1</v>
      </c>
      <c r="D108" s="163"/>
    </row>
    <row r="109" spans="2:4">
      <c r="B109" s="91" t="str">
        <f>IF(Declaration!$I$4="English",Languages!A223,IF(Declaration!$I$4="French",Languages!B223,IF(Declaration!$I$4="Spanish",Languages!C223,IF(Declaration!$I$4="German",Languages!D223,IF(Declaration!$I$4="Chinese",Languages!E223,IF(Declaration!$I$4="Japanese",Languages!F223,IF(Declaration!$I$4="Portugese",Languages!G223)))))))</f>
        <v>Oman</v>
      </c>
      <c r="C109" s="127" t="s">
        <v>1</v>
      </c>
      <c r="D109" s="163"/>
    </row>
    <row r="110" spans="2:4">
      <c r="B110" s="91" t="str">
        <f>IF(Declaration!$I$4="English",Languages!A224,IF(Declaration!$I$4="French",Languages!B224,IF(Declaration!$I$4="Spanish",Languages!C224,IF(Declaration!$I$4="German",Languages!D224,IF(Declaration!$I$4="Chinese",Languages!E224,IF(Declaration!$I$4="Japanese",Languages!F224,IF(Declaration!$I$4="Portugese",Languages!G224)))))))</f>
        <v>Pakistan</v>
      </c>
      <c r="C110" s="127" t="s">
        <v>1</v>
      </c>
      <c r="D110" s="163"/>
    </row>
    <row r="111" spans="2:4">
      <c r="B111" s="91" t="str">
        <f>IF(Declaration!$I$4="English",Languages!A225,IF(Declaration!$I$4="French",Languages!B225,IF(Declaration!$I$4="Spanish",Languages!C225,IF(Declaration!$I$4="German",Languages!D225,IF(Declaration!$I$4="Chinese",Languages!E225,IF(Declaration!$I$4="Japanese",Languages!F225,IF(Declaration!$I$4="Portugese",Languages!G225)))))))</f>
        <v>Palau</v>
      </c>
      <c r="C111" s="127" t="s">
        <v>1</v>
      </c>
      <c r="D111" s="163"/>
    </row>
    <row r="112" spans="2:4">
      <c r="B112" s="91" t="str">
        <f>IF(Declaration!$I$4="English",Languages!A226,IF(Declaration!$I$4="French",Languages!B226,IF(Declaration!$I$4="Spanish",Languages!C226,IF(Declaration!$I$4="German",Languages!D226,IF(Declaration!$I$4="Chinese",Languages!E226,IF(Declaration!$I$4="Japanese",Languages!F226,IF(Declaration!$I$4="Portugese",Languages!G226)))))))</f>
        <v>Panama</v>
      </c>
      <c r="C112" s="127" t="s">
        <v>1</v>
      </c>
      <c r="D112" s="163"/>
    </row>
    <row r="113" spans="2:4">
      <c r="B113" s="91" t="str">
        <f>IF(Declaration!$I$4="English",Languages!A227,IF(Declaration!$I$4="French",Languages!B227,IF(Declaration!$I$4="Spanish",Languages!C227,IF(Declaration!$I$4="German",Languages!D227,IF(Declaration!$I$4="Chinese",Languages!E227,IF(Declaration!$I$4="Japanese",Languages!F227,IF(Declaration!$I$4="Portugese",Languages!G227)))))))</f>
        <v>Papua New Guinea</v>
      </c>
      <c r="C113" s="127" t="s">
        <v>1</v>
      </c>
      <c r="D113" s="163"/>
    </row>
    <row r="114" spans="2:4">
      <c r="B114" s="91" t="str">
        <f>IF(Declaration!$I$4="English",Languages!A228,IF(Declaration!$I$4="French",Languages!B228,IF(Declaration!$I$4="Spanish",Languages!C228,IF(Declaration!$I$4="German",Languages!D228,IF(Declaration!$I$4="Chinese",Languages!E228,IF(Declaration!$I$4="Japanese",Languages!F228,IF(Declaration!$I$4="Portugese",Languages!G228)))))))</f>
        <v>Paraguay</v>
      </c>
      <c r="C114" s="127" t="s">
        <v>1</v>
      </c>
      <c r="D114" s="163"/>
    </row>
    <row r="115" spans="2:4">
      <c r="B115" s="91" t="str">
        <f>IF(Declaration!$I$4="English",Languages!A229,IF(Declaration!$I$4="French",Languages!B229,IF(Declaration!$I$4="Spanish",Languages!C229,IF(Declaration!$I$4="German",Languages!D229,IF(Declaration!$I$4="Chinese",Languages!E229,IF(Declaration!$I$4="Japanese",Languages!F229,IF(Declaration!$I$4="Portugese",Languages!G229)))))))</f>
        <v>Peru</v>
      </c>
      <c r="C115" s="127" t="s">
        <v>1</v>
      </c>
      <c r="D115" s="163"/>
    </row>
    <row r="116" spans="2:4">
      <c r="B116" s="91" t="str">
        <f>IF(Declaration!$I$4="English",Languages!A230,IF(Declaration!$I$4="French",Languages!B230,IF(Declaration!$I$4="Spanish",Languages!C230,IF(Declaration!$I$4="German",Languages!D230,IF(Declaration!$I$4="Chinese",Languages!E230,IF(Declaration!$I$4="Japanese",Languages!F230,IF(Declaration!$I$4="Portugese",Languages!G230)))))))</f>
        <v>Qatar</v>
      </c>
      <c r="C116" s="127" t="s">
        <v>1</v>
      </c>
      <c r="D116" s="163"/>
    </row>
    <row r="117" spans="2:4">
      <c r="B117" s="91" t="str">
        <f>IF(Declaration!$I$4="English",Languages!A231,IF(Declaration!$I$4="French",Languages!B231,IF(Declaration!$I$4="Spanish",Languages!C231,IF(Declaration!$I$4="German",Languages!D231,IF(Declaration!$I$4="Chinese",Languages!E231,IF(Declaration!$I$4="Japanese",Languages!F231,IF(Declaration!$I$4="Portugese",Languages!G231)))))))</f>
        <v>Romania</v>
      </c>
      <c r="C117" s="127" t="s">
        <v>1</v>
      </c>
      <c r="D117" s="163"/>
    </row>
    <row r="118" spans="2:4">
      <c r="B118" s="91" t="str">
        <f>IF(Declaration!$I$4="English",Languages!A232,IF(Declaration!$I$4="French",Languages!B232,IF(Declaration!$I$4="Spanish",Languages!C232,IF(Declaration!$I$4="German",Languages!D232,IF(Declaration!$I$4="Chinese",Languages!E232,IF(Declaration!$I$4="Japanese",Languages!F232,IF(Declaration!$I$4="Portugese",Languages!G232)))))))</f>
        <v>Russian Federation</v>
      </c>
      <c r="C118" s="127" t="s">
        <v>1</v>
      </c>
      <c r="D118" s="163"/>
    </row>
    <row r="119" spans="2:4">
      <c r="B119" s="91" t="str">
        <f>IF(Declaration!$I$4="English",Languages!A233,IF(Declaration!$I$4="French",Languages!B233,IF(Declaration!$I$4="Spanish",Languages!C233,IF(Declaration!$I$4="German",Languages!D233,IF(Declaration!$I$4="Chinese",Languages!E233,IF(Declaration!$I$4="Japanese",Languages!F233,IF(Declaration!$I$4="Portugese",Languages!G233)))))))</f>
        <v>Rwanda</v>
      </c>
      <c r="C119" s="127" t="s">
        <v>1</v>
      </c>
      <c r="D119" s="163"/>
    </row>
    <row r="120" spans="2:4">
      <c r="B120" s="91" t="str">
        <f>IF(Declaration!$I$4="English",Languages!A234,IF(Declaration!$I$4="French",Languages!B234,IF(Declaration!$I$4="Spanish",Languages!C234,IF(Declaration!$I$4="German",Languages!D234,IF(Declaration!$I$4="Chinese",Languages!E234,IF(Declaration!$I$4="Japanese",Languages!F234,IF(Declaration!$I$4="Portugese",Languages!G234)))))))</f>
        <v>Saint Lucia</v>
      </c>
      <c r="C120" s="127" t="s">
        <v>1</v>
      </c>
      <c r="D120" s="163"/>
    </row>
    <row r="121" spans="2:4">
      <c r="B121" s="91" t="str">
        <f>IF(Declaration!$I$4="English",Languages!A235,IF(Declaration!$I$4="French",Languages!B235,IF(Declaration!$I$4="Spanish",Languages!C235,IF(Declaration!$I$4="German",Languages!D235,IF(Declaration!$I$4="Chinese",Languages!E235,IF(Declaration!$I$4="Japanese",Languages!F235,IF(Declaration!$I$4="Portugese",Languages!G235)))))))</f>
        <v>Saint Vincent and the Grenadines</v>
      </c>
      <c r="C121" s="127" t="s">
        <v>1</v>
      </c>
      <c r="D121" s="163"/>
    </row>
    <row r="122" spans="2:4">
      <c r="B122" s="91" t="str">
        <f>IF(Declaration!$I$4="English",Languages!A236,IF(Declaration!$I$4="French",Languages!B236,IF(Declaration!$I$4="Spanish",Languages!C236,IF(Declaration!$I$4="German",Languages!D236,IF(Declaration!$I$4="Chinese",Languages!E236,IF(Declaration!$I$4="Japanese",Languages!F236,IF(Declaration!$I$4="Portugese",Languages!G236)))))))</f>
        <v>Saudi Arabia</v>
      </c>
      <c r="C122" s="127" t="s">
        <v>1</v>
      </c>
      <c r="D122" s="163"/>
    </row>
    <row r="123" spans="2:4">
      <c r="B123" s="91" t="str">
        <f>IF(Declaration!$I$4="English",Languages!A237,IF(Declaration!$I$4="French",Languages!B237,IF(Declaration!$I$4="Spanish",Languages!C237,IF(Declaration!$I$4="German",Languages!D237,IF(Declaration!$I$4="Chinese",Languages!E237,IF(Declaration!$I$4="Japanese",Languages!F237,IF(Declaration!$I$4="Portugese",Languages!G237)))))))</f>
        <v>Senegal</v>
      </c>
      <c r="C123" s="127" t="s">
        <v>1</v>
      </c>
      <c r="D123" s="163"/>
    </row>
    <row r="124" spans="2:4">
      <c r="B124" s="91" t="str">
        <f>IF(Declaration!$I$4="English",Languages!A238,IF(Declaration!$I$4="French",Languages!B238,IF(Declaration!$I$4="Spanish",Languages!C238,IF(Declaration!$I$4="German",Languages!D238,IF(Declaration!$I$4="Chinese",Languages!E238,IF(Declaration!$I$4="Japanese",Languages!F238,IF(Declaration!$I$4="Portugese",Languages!G238)))))))</f>
        <v>Serbia</v>
      </c>
      <c r="C124" s="127" t="s">
        <v>1</v>
      </c>
      <c r="D124" s="163"/>
    </row>
    <row r="125" spans="2:4">
      <c r="B125" s="91" t="str">
        <f>IF(Declaration!$I$4="English",Languages!A239,IF(Declaration!$I$4="French",Languages!B239,IF(Declaration!$I$4="Spanish",Languages!C239,IF(Declaration!$I$4="German",Languages!D239,IF(Declaration!$I$4="Chinese",Languages!E239,IF(Declaration!$I$4="Japanese",Languages!F239,IF(Declaration!$I$4="Portugese",Languages!G239)))))))</f>
        <v>Seychelles</v>
      </c>
      <c r="C125" s="127" t="s">
        <v>1</v>
      </c>
      <c r="D125" s="163"/>
    </row>
    <row r="126" spans="2:4">
      <c r="B126" s="91" t="str">
        <f>IF(Declaration!$I$4="English",Languages!A240,IF(Declaration!$I$4="French",Languages!B240,IF(Declaration!$I$4="Spanish",Languages!C240,IF(Declaration!$I$4="German",Languages!D240,IF(Declaration!$I$4="Chinese",Languages!E240,IF(Declaration!$I$4="Japanese",Languages!F240,IF(Declaration!$I$4="Portugese",Languages!G240)))))))</f>
        <v>Sierra Leone</v>
      </c>
      <c r="C126" s="127" t="s">
        <v>1</v>
      </c>
      <c r="D126" s="163"/>
    </row>
    <row r="127" spans="2:4">
      <c r="B127" s="91" t="str">
        <f>IF(Declaration!$I$4="English",Languages!A241,IF(Declaration!$I$4="French",Languages!B241,IF(Declaration!$I$4="Spanish",Languages!C241,IF(Declaration!$I$4="German",Languages!D241,IF(Declaration!$I$4="Chinese",Languages!E241,IF(Declaration!$I$4="Japanese",Languages!F241,IF(Declaration!$I$4="Portugese",Languages!G241)))))))</f>
        <v>Singapore</v>
      </c>
      <c r="C127" s="127" t="s">
        <v>1</v>
      </c>
      <c r="D127" s="163"/>
    </row>
    <row r="128" spans="2:4">
      <c r="B128" s="91" t="str">
        <f>IF(Declaration!$I$4="English",Languages!A242,IF(Declaration!$I$4="French",Languages!B242,IF(Declaration!$I$4="Spanish",Languages!C242,IF(Declaration!$I$4="German",Languages!D242,IF(Declaration!$I$4="Chinese",Languages!E242,IF(Declaration!$I$4="Japanese",Languages!F242,IF(Declaration!$I$4="Portugese",Languages!G242)))))))</f>
        <v>Solomon Islands</v>
      </c>
      <c r="C128" s="127" t="s">
        <v>1</v>
      </c>
      <c r="D128" s="163"/>
    </row>
    <row r="129" spans="2:4">
      <c r="B129" s="91" t="str">
        <f>IF(Declaration!$I$4="English",Languages!A243,IF(Declaration!$I$4="French",Languages!B243,IF(Declaration!$I$4="Spanish",Languages!C243,IF(Declaration!$I$4="German",Languages!D243,IF(Declaration!$I$4="Chinese",Languages!E243,IF(Declaration!$I$4="Japanese",Languages!F243,IF(Declaration!$I$4="Portugese",Languages!G243)))))))</f>
        <v>Somalia</v>
      </c>
      <c r="C129" s="127" t="s">
        <v>1</v>
      </c>
      <c r="D129" s="163"/>
    </row>
    <row r="130" spans="2:4">
      <c r="B130" s="91" t="str">
        <f>IF(Declaration!$I$4="English",Languages!A244,IF(Declaration!$I$4="French",Languages!B244,IF(Declaration!$I$4="Spanish",Languages!C244,IF(Declaration!$I$4="German",Languages!D244,IF(Declaration!$I$4="Chinese",Languages!E244,IF(Declaration!$I$4="Japanese",Languages!F244,IF(Declaration!$I$4="Portugese",Languages!G244)))))))</f>
        <v>South Africa</v>
      </c>
      <c r="C130" s="127" t="s">
        <v>1</v>
      </c>
      <c r="D130" s="163"/>
    </row>
    <row r="131" spans="2:4">
      <c r="B131" s="91" t="str">
        <f>IF(Declaration!$I$4="English",Languages!A245,IF(Declaration!$I$4="French",Languages!B245,IF(Declaration!$I$4="Spanish",Languages!C245,IF(Declaration!$I$4="German",Languages!D245,IF(Declaration!$I$4="Chinese",Languages!E245,IF(Declaration!$I$4="Japanese",Languages!F245,IF(Declaration!$I$4="Portugese",Languages!G245)))))))</f>
        <v>South Sudan</v>
      </c>
      <c r="C131" s="127" t="s">
        <v>1</v>
      </c>
      <c r="D131" s="163"/>
    </row>
    <row r="132" spans="2:4">
      <c r="B132" s="91" t="str">
        <f>IF(Declaration!$I$4="English",Languages!A246,IF(Declaration!$I$4="French",Languages!B246,IF(Declaration!$I$4="Spanish",Languages!C246,IF(Declaration!$I$4="German",Languages!D246,IF(Declaration!$I$4="Chinese",Languages!E246,IF(Declaration!$I$4="Japanese",Languages!F246,IF(Declaration!$I$4="Portugese",Languages!G246)))))))</f>
        <v>Sri Lanka</v>
      </c>
      <c r="C132" s="127" t="s">
        <v>1</v>
      </c>
      <c r="D132" s="163"/>
    </row>
    <row r="133" spans="2:4">
      <c r="B133" s="91" t="str">
        <f>IF(Declaration!$I$4="English",Languages!A247,IF(Declaration!$I$4="French",Languages!B247,IF(Declaration!$I$4="Spanish",Languages!C247,IF(Declaration!$I$4="German",Languages!D247,IF(Declaration!$I$4="Chinese",Languages!E247,IF(Declaration!$I$4="Japanese",Languages!F247,IF(Declaration!$I$4="Portugese",Languages!G247)))))))</f>
        <v>Sudan</v>
      </c>
      <c r="C133" s="127" t="s">
        <v>1</v>
      </c>
      <c r="D133" s="163"/>
    </row>
    <row r="134" spans="2:4">
      <c r="B134" s="91" t="str">
        <f>IF(Declaration!$I$4="English",Languages!A248,IF(Declaration!$I$4="French",Languages!B248,IF(Declaration!$I$4="Spanish",Languages!C248,IF(Declaration!$I$4="German",Languages!D248,IF(Declaration!$I$4="Chinese",Languages!E248,IF(Declaration!$I$4="Japanese",Languages!F248,IF(Declaration!$I$4="Portugese",Languages!G248)))))))</f>
        <v>Suriname</v>
      </c>
      <c r="C134" s="127" t="s">
        <v>1</v>
      </c>
      <c r="D134" s="163"/>
    </row>
    <row r="135" spans="2:4">
      <c r="B135" s="91" t="str">
        <f>IF(Declaration!$I$4="English",Languages!A249,IF(Declaration!$I$4="French",Languages!B249,IF(Declaration!$I$4="Spanish",Languages!C249,IF(Declaration!$I$4="German",Languages!D249,IF(Declaration!$I$4="Chinese",Languages!E249,IF(Declaration!$I$4="Japanese",Languages!F249,IF(Declaration!$I$4="Portugese",Languages!G249)))))))</f>
        <v>Swaziland</v>
      </c>
      <c r="C135" s="127" t="s">
        <v>1</v>
      </c>
      <c r="D135" s="163"/>
    </row>
    <row r="136" spans="2:4">
      <c r="B136" s="91" t="str">
        <f>IF(Declaration!$I$4="English",Languages!A250,IF(Declaration!$I$4="French",Languages!B250,IF(Declaration!$I$4="Spanish",Languages!C250,IF(Declaration!$I$4="German",Languages!D250,IF(Declaration!$I$4="Chinese",Languages!E250,IF(Declaration!$I$4="Japanese",Languages!F250,IF(Declaration!$I$4="Portugese",Languages!G250)))))))</f>
        <v>Syrian Arab Republic</v>
      </c>
      <c r="C136" s="127" t="s">
        <v>1</v>
      </c>
      <c r="D136" s="163"/>
    </row>
    <row r="137" spans="2:4">
      <c r="B137" s="91" t="str">
        <f>IF(Declaration!$I$4="English",Languages!A251,IF(Declaration!$I$4="French",Languages!B251,IF(Declaration!$I$4="Spanish",Languages!C251,IF(Declaration!$I$4="German",Languages!D251,IF(Declaration!$I$4="Chinese",Languages!E251,IF(Declaration!$I$4="Japanese",Languages!F251,IF(Declaration!$I$4="Portugese",Languages!G251)))))))</f>
        <v>Tajikistan</v>
      </c>
      <c r="C137" s="127" t="s">
        <v>1</v>
      </c>
      <c r="D137" s="163"/>
    </row>
    <row r="138" spans="2:4">
      <c r="B138" s="91" t="str">
        <f>IF(Declaration!$I$4="English",Languages!A252,IF(Declaration!$I$4="French",Languages!B252,IF(Declaration!$I$4="Spanish",Languages!C252,IF(Declaration!$I$4="German",Languages!D252,IF(Declaration!$I$4="Chinese",Languages!E252,IF(Declaration!$I$4="Japanese",Languages!F252,IF(Declaration!$I$4="Portugese",Languages!G252)))))))</f>
        <v>Tanzania, United Republic of</v>
      </c>
      <c r="C138" s="127" t="s">
        <v>1</v>
      </c>
      <c r="D138" s="163"/>
    </row>
    <row r="139" spans="2:4">
      <c r="B139" s="91" t="str">
        <f>IF(Declaration!$I$4="English",Languages!A253,IF(Declaration!$I$4="French",Languages!B253,IF(Declaration!$I$4="Spanish",Languages!C253,IF(Declaration!$I$4="German",Languages!D253,IF(Declaration!$I$4="Chinese",Languages!E253,IF(Declaration!$I$4="Japanese",Languages!F253,IF(Declaration!$I$4="Portugese",Languages!G253)))))))</f>
        <v>Thailand</v>
      </c>
      <c r="C139" s="127" t="s">
        <v>1</v>
      </c>
      <c r="D139" s="163"/>
    </row>
    <row r="140" spans="2:4">
      <c r="B140" s="91" t="str">
        <f>IF(Declaration!$I$4="English",Languages!A254,IF(Declaration!$I$4="French",Languages!B254,IF(Declaration!$I$4="Spanish",Languages!C254,IF(Declaration!$I$4="German",Languages!D254,IF(Declaration!$I$4="Chinese",Languages!E254,IF(Declaration!$I$4="Japanese",Languages!F254,IF(Declaration!$I$4="Portugese",Languages!G254)))))))</f>
        <v>Timor-Leste</v>
      </c>
      <c r="C140" s="127" t="s">
        <v>1</v>
      </c>
      <c r="D140" s="163"/>
    </row>
    <row r="141" spans="2:4">
      <c r="B141" s="91" t="str">
        <f>IF(Declaration!$I$4="English",Languages!A255,IF(Declaration!$I$4="French",Languages!B255,IF(Declaration!$I$4="Spanish",Languages!C255,IF(Declaration!$I$4="German",Languages!D255,IF(Declaration!$I$4="Chinese",Languages!E255,IF(Declaration!$I$4="Japanese",Languages!F255,IF(Declaration!$I$4="Portugese",Languages!G255)))))))</f>
        <v>Togo</v>
      </c>
      <c r="C141" s="127" t="s">
        <v>1</v>
      </c>
      <c r="D141" s="163"/>
    </row>
    <row r="142" spans="2:4">
      <c r="B142" s="91" t="str">
        <f>IF(Declaration!$I$4="English",Languages!A256,IF(Declaration!$I$4="French",Languages!B256,IF(Declaration!$I$4="Spanish",Languages!C256,IF(Declaration!$I$4="German",Languages!D256,IF(Declaration!$I$4="Chinese",Languages!E256,IF(Declaration!$I$4="Japanese",Languages!F256,IF(Declaration!$I$4="Portugese",Languages!G256)))))))</f>
        <v>Tonga</v>
      </c>
      <c r="C142" s="127" t="s">
        <v>1</v>
      </c>
      <c r="D142" s="163"/>
    </row>
    <row r="143" spans="2:4">
      <c r="B143" s="91" t="str">
        <f>IF(Declaration!$I$4="English",Languages!A257,IF(Declaration!$I$4="French",Languages!B257,IF(Declaration!$I$4="Spanish",Languages!C257,IF(Declaration!$I$4="German",Languages!D257,IF(Declaration!$I$4="Chinese",Languages!E257,IF(Declaration!$I$4="Japanese",Languages!F257,IF(Declaration!$I$4="Portugese",Languages!G257)))))))</f>
        <v>Trinidad and Tobago</v>
      </c>
      <c r="C143" s="127" t="s">
        <v>1</v>
      </c>
      <c r="D143" s="163"/>
    </row>
    <row r="144" spans="2:4">
      <c r="B144" s="91" t="str">
        <f>IF(Declaration!$I$4="English",Languages!A258,IF(Declaration!$I$4="French",Languages!B258,IF(Declaration!$I$4="Spanish",Languages!C258,IF(Declaration!$I$4="German",Languages!D258,IF(Declaration!$I$4="Chinese",Languages!E258,IF(Declaration!$I$4="Japanese",Languages!F258,IF(Declaration!$I$4="Portugese",Languages!G258)))))))</f>
        <v>Tunisia</v>
      </c>
      <c r="C144" s="127" t="s">
        <v>1</v>
      </c>
      <c r="D144" s="163"/>
    </row>
    <row r="145" spans="2:4">
      <c r="B145" s="91" t="str">
        <f>IF(Declaration!$I$4="English",Languages!A259,IF(Declaration!$I$4="French",Languages!B259,IF(Declaration!$I$4="Spanish",Languages!C259,IF(Declaration!$I$4="German",Languages!D259,IF(Declaration!$I$4="Chinese",Languages!E259,IF(Declaration!$I$4="Japanese",Languages!F259,IF(Declaration!$I$4="Portugese",Languages!G259)))))))</f>
        <v>Turkey</v>
      </c>
      <c r="C145" s="127" t="s">
        <v>1</v>
      </c>
      <c r="D145" s="163"/>
    </row>
    <row r="146" spans="2:4">
      <c r="B146" s="91" t="str">
        <f>IF(Declaration!$I$4="English",Languages!A260,IF(Declaration!$I$4="French",Languages!B260,IF(Declaration!$I$4="Spanish",Languages!C260,IF(Declaration!$I$4="German",Languages!D260,IF(Declaration!$I$4="Chinese",Languages!E260,IF(Declaration!$I$4="Japanese",Languages!F260,IF(Declaration!$I$4="Portugese",Languages!G260)))))))</f>
        <v>Turkmenistan</v>
      </c>
      <c r="C146" s="127" t="s">
        <v>1</v>
      </c>
      <c r="D146" s="163"/>
    </row>
    <row r="147" spans="2:4">
      <c r="B147" s="91" t="str">
        <f>IF(Declaration!$I$4="English",Languages!A261,IF(Declaration!$I$4="French",Languages!B261,IF(Declaration!$I$4="Spanish",Languages!C261,IF(Declaration!$I$4="German",Languages!D261,IF(Declaration!$I$4="Chinese",Languages!E261,IF(Declaration!$I$4="Japanese",Languages!F261,IF(Declaration!$I$4="Portugese",Languages!G261)))))))</f>
        <v>Uganda</v>
      </c>
      <c r="C147" s="127" t="s">
        <v>1</v>
      </c>
      <c r="D147" s="163"/>
    </row>
    <row r="148" spans="2:4">
      <c r="B148" s="91" t="str">
        <f>IF(Declaration!$I$4="English",Languages!A262,IF(Declaration!$I$4="French",Languages!B262,IF(Declaration!$I$4="Spanish",Languages!C262,IF(Declaration!$I$4="German",Languages!D262,IF(Declaration!$I$4="Chinese",Languages!E262,IF(Declaration!$I$4="Japanese",Languages!F262,IF(Declaration!$I$4="Portugese",Languages!G262)))))))</f>
        <v>Ukraine</v>
      </c>
      <c r="C148" s="127" t="s">
        <v>1</v>
      </c>
      <c r="D148" s="163"/>
    </row>
    <row r="149" spans="2:4">
      <c r="B149" s="91" t="str">
        <f>IF(Declaration!$I$4="English",Languages!A263,IF(Declaration!$I$4="French",Languages!B263,IF(Declaration!$I$4="Spanish",Languages!C263,IF(Declaration!$I$4="German",Languages!D263,IF(Declaration!$I$4="Chinese",Languages!E263,IF(Declaration!$I$4="Japanese",Languages!F263,IF(Declaration!$I$4="Portugese",Languages!G263)))))))</f>
        <v>United Arab Emirates</v>
      </c>
      <c r="C149" s="127" t="s">
        <v>1</v>
      </c>
      <c r="D149" s="163"/>
    </row>
    <row r="150" spans="2:4">
      <c r="B150" s="91" t="str">
        <f>IF(Declaration!$I$4="English",Languages!A264,IF(Declaration!$I$4="French",Languages!B264,IF(Declaration!$I$4="Spanish",Languages!C264,IF(Declaration!$I$4="German",Languages!D264,IF(Declaration!$I$4="Chinese",Languages!E264,IF(Declaration!$I$4="Japanese",Languages!F264,IF(Declaration!$I$4="Portugese",Languages!G264)))))))</f>
        <v>Uruguay</v>
      </c>
      <c r="C150" s="127" t="s">
        <v>1</v>
      </c>
      <c r="D150" s="163"/>
    </row>
    <row r="151" spans="2:4">
      <c r="B151" s="91" t="str">
        <f>IF(Declaration!$I$4="English",Languages!A265,IF(Declaration!$I$4="French",Languages!B265,IF(Declaration!$I$4="Spanish",Languages!C265,IF(Declaration!$I$4="German",Languages!D265,IF(Declaration!$I$4="Chinese",Languages!E265,IF(Declaration!$I$4="Japanese",Languages!F265,IF(Declaration!$I$4="Portugese",Languages!G265)))))))</f>
        <v>Uzbekistan</v>
      </c>
      <c r="C151" s="127" t="s">
        <v>1</v>
      </c>
      <c r="D151" s="163"/>
    </row>
    <row r="152" spans="2:4">
      <c r="B152" s="91" t="str">
        <f>IF(Declaration!$I$4="English",Languages!A266,IF(Declaration!$I$4="French",Languages!B266,IF(Declaration!$I$4="Spanish",Languages!C266,IF(Declaration!$I$4="German",Languages!D266,IF(Declaration!$I$4="Chinese",Languages!E266,IF(Declaration!$I$4="Japanese",Languages!F266,IF(Declaration!$I$4="Portugese",Languages!G266)))))))</f>
        <v>Venezuela (Bolivarian Republic of)</v>
      </c>
      <c r="C152" s="127" t="s">
        <v>1</v>
      </c>
      <c r="D152" s="163"/>
    </row>
    <row r="153" spans="2:4">
      <c r="B153" s="91" t="str">
        <f>IF(Declaration!$I$4="English",Languages!A267,IF(Declaration!$I$4="French",Languages!B267,IF(Declaration!$I$4="Spanish",Languages!C267,IF(Declaration!$I$4="German",Languages!D267,IF(Declaration!$I$4="Chinese",Languages!E267,IF(Declaration!$I$4="Japanese",Languages!F267,IF(Declaration!$I$4="Portugese",Languages!G267)))))))</f>
        <v>Viet Nam</v>
      </c>
      <c r="C153" s="127" t="s">
        <v>1</v>
      </c>
      <c r="D153" s="163"/>
    </row>
    <row r="154" spans="2:4">
      <c r="B154" s="91" t="str">
        <f>IF(Declaration!$I$4="English",Languages!A268,IF(Declaration!$I$4="French",Languages!B268,IF(Declaration!$I$4="Spanish",Languages!C268,IF(Declaration!$I$4="German",Languages!D268,IF(Declaration!$I$4="Chinese",Languages!E268,IF(Declaration!$I$4="Japanese",Languages!F268,IF(Declaration!$I$4="Portugese",Languages!G268)))))))</f>
        <v>Yemen</v>
      </c>
      <c r="C154" s="127" t="s">
        <v>1</v>
      </c>
      <c r="D154" s="163"/>
    </row>
    <row r="155" spans="2:4">
      <c r="B155" s="91" t="str">
        <f>IF(Declaration!$I$4="English",Languages!A269,IF(Declaration!$I$4="French",Languages!B269,IF(Declaration!$I$4="Spanish",Languages!C269,IF(Declaration!$I$4="German",Languages!D269,IF(Declaration!$I$4="Chinese",Languages!E269,IF(Declaration!$I$4="Japanese",Languages!F269,IF(Declaration!$I$4="Portugese",Languages!G269)))))))</f>
        <v>Zambia</v>
      </c>
      <c r="C155" s="127" t="s">
        <v>1</v>
      </c>
      <c r="D155" s="163"/>
    </row>
    <row r="156" spans="2:4">
      <c r="B156" s="91" t="str">
        <f>IF(Declaration!$I$4="English",Languages!A270,IF(Declaration!$I$4="French",Languages!B270,IF(Declaration!$I$4="Spanish",Languages!C270,IF(Declaration!$I$4="German",Languages!D270,IF(Declaration!$I$4="Chinese",Languages!E270,IF(Declaration!$I$4="Japanese",Languages!F270,IF(Declaration!$I$4="Portugese",Languages!G270)))))))</f>
        <v>Zimbabwe</v>
      </c>
      <c r="C156" s="127" t="s">
        <v>1</v>
      </c>
      <c r="D156" s="163"/>
    </row>
    <row r="157" spans="2:4" ht="15" customHeight="1">
      <c r="B157" s="358" t="s">
        <v>208</v>
      </c>
      <c r="C157" s="359"/>
      <c r="D157" s="163"/>
    </row>
    <row r="158" spans="2:4">
      <c r="C158" s="42"/>
    </row>
    <row r="159" spans="2:4">
      <c r="C159" s="42"/>
    </row>
    <row r="160" spans="2:4">
      <c r="C160" s="42"/>
    </row>
    <row r="161" spans="3:3">
      <c r="C161" s="42"/>
    </row>
    <row r="162" spans="3:3">
      <c r="C162" s="42"/>
    </row>
    <row r="163" spans="3:3">
      <c r="C163" s="42"/>
    </row>
    <row r="164" spans="3:3">
      <c r="C164" s="42"/>
    </row>
    <row r="165" spans="3:3">
      <c r="C165" s="42"/>
    </row>
    <row r="166" spans="3:3" hidden="1">
      <c r="C166" s="42"/>
    </row>
    <row r="167" spans="3:3" hidden="1">
      <c r="C167" s="42"/>
    </row>
    <row r="168" spans="3:3" hidden="1">
      <c r="C168" s="42"/>
    </row>
    <row r="169" spans="3:3" hidden="1">
      <c r="C169" s="42"/>
    </row>
    <row r="170" spans="3:3" hidden="1">
      <c r="C170" s="42"/>
    </row>
    <row r="171" spans="3:3" hidden="1">
      <c r="C171" s="42"/>
    </row>
    <row r="172" spans="3:3" hidden="1">
      <c r="C172" s="42"/>
    </row>
    <row r="173" spans="3:3" hidden="1">
      <c r="C173" s="42"/>
    </row>
    <row r="174" spans="3:3" hidden="1">
      <c r="C174" s="42"/>
    </row>
    <row r="175" spans="3:3" hidden="1">
      <c r="C175" s="42"/>
    </row>
    <row r="176" spans="3:3" hidden="1">
      <c r="C176" s="42"/>
    </row>
    <row r="177" spans="3:3" hidden="1">
      <c r="C177" s="42"/>
    </row>
    <row r="178" spans="3:3" hidden="1">
      <c r="C178" s="42"/>
    </row>
    <row r="179" spans="3:3" hidden="1">
      <c r="C179" s="42"/>
    </row>
    <row r="180" spans="3:3" hidden="1">
      <c r="C180" s="42"/>
    </row>
    <row r="181" spans="3:3" hidden="1">
      <c r="C181" s="42"/>
    </row>
    <row r="182" spans="3:3" hidden="1">
      <c r="C182" s="42"/>
    </row>
    <row r="183" spans="3:3" hidden="1">
      <c r="C183" s="42"/>
    </row>
    <row r="184" spans="3:3" hidden="1">
      <c r="C184" s="42"/>
    </row>
    <row r="185" spans="3:3" hidden="1">
      <c r="C185" s="42"/>
    </row>
    <row r="186" spans="3:3" hidden="1">
      <c r="C186" s="42"/>
    </row>
    <row r="187" spans="3:3" hidden="1">
      <c r="C187" s="42"/>
    </row>
    <row r="188" spans="3:3" hidden="1">
      <c r="C188" s="42"/>
    </row>
    <row r="189" spans="3:3" hidden="1">
      <c r="C189" s="42"/>
    </row>
    <row r="190" spans="3:3" hidden="1">
      <c r="C190" s="42"/>
    </row>
    <row r="191" spans="3:3" hidden="1">
      <c r="C191" s="42"/>
    </row>
    <row r="192" spans="3:3" hidden="1">
      <c r="C192" s="42"/>
    </row>
    <row r="193" spans="3:3" hidden="1">
      <c r="C193" s="42"/>
    </row>
    <row r="194" spans="3:3" hidden="1">
      <c r="C194" s="42"/>
    </row>
    <row r="195" spans="3:3" hidden="1">
      <c r="C195" s="42"/>
    </row>
    <row r="196" spans="3:3" hidden="1">
      <c r="C196" s="42"/>
    </row>
    <row r="197" spans="3:3" hidden="1">
      <c r="C197" s="42"/>
    </row>
    <row r="198" spans="3:3" hidden="1">
      <c r="C198" s="42"/>
    </row>
    <row r="199" spans="3:3" hidden="1">
      <c r="C199" s="42"/>
    </row>
    <row r="200" spans="3:3" hidden="1">
      <c r="C200" s="42"/>
    </row>
    <row r="201" spans="3:3" hidden="1">
      <c r="C201" s="42"/>
    </row>
    <row r="202" spans="3:3" hidden="1">
      <c r="C202" s="42"/>
    </row>
    <row r="203" spans="3:3" hidden="1">
      <c r="C203" s="42"/>
    </row>
    <row r="204" spans="3:3" hidden="1">
      <c r="C204" s="42"/>
    </row>
    <row r="205" spans="3:3" hidden="1">
      <c r="C205" s="42"/>
    </row>
    <row r="206" spans="3:3" hidden="1">
      <c r="C206" s="42"/>
    </row>
    <row r="207" spans="3:3" hidden="1">
      <c r="C207" s="42"/>
    </row>
    <row r="208" spans="3:3" hidden="1">
      <c r="C208" s="42"/>
    </row>
    <row r="209" spans="3:3" hidden="1">
      <c r="C209" s="42"/>
    </row>
    <row r="210" spans="3:3" hidden="1">
      <c r="C210" s="42"/>
    </row>
    <row r="211" spans="3:3" hidden="1">
      <c r="C211" s="42"/>
    </row>
    <row r="212" spans="3:3" hidden="1">
      <c r="C212" s="42"/>
    </row>
    <row r="213" spans="3:3" hidden="1">
      <c r="C213" s="42"/>
    </row>
    <row r="214" spans="3:3" hidden="1">
      <c r="C214" s="42"/>
    </row>
    <row r="215" spans="3:3" hidden="1">
      <c r="C215" s="42"/>
    </row>
    <row r="216" spans="3:3" hidden="1">
      <c r="C216" s="42"/>
    </row>
    <row r="217" spans="3:3" hidden="1">
      <c r="C217" s="42"/>
    </row>
    <row r="218" spans="3:3" hidden="1">
      <c r="C218" s="42"/>
    </row>
    <row r="219" spans="3:3" hidden="1">
      <c r="C219" s="42"/>
    </row>
    <row r="220" spans="3:3" hidden="1">
      <c r="C220" s="42"/>
    </row>
    <row r="221" spans="3:3" hidden="1">
      <c r="C221" s="42"/>
    </row>
    <row r="222" spans="3:3" hidden="1">
      <c r="C222" s="42"/>
    </row>
    <row r="223" spans="3:3" hidden="1">
      <c r="C223" s="42"/>
    </row>
    <row r="224" spans="3:3" hidden="1">
      <c r="C224" s="42"/>
    </row>
    <row r="225" spans="3:3" hidden="1">
      <c r="C225" s="42"/>
    </row>
    <row r="226" spans="3:3" hidden="1">
      <c r="C226" s="42"/>
    </row>
    <row r="227" spans="3:3" hidden="1">
      <c r="C227" s="42"/>
    </row>
    <row r="228" spans="3:3" hidden="1">
      <c r="C228" s="42"/>
    </row>
    <row r="229" spans="3:3" hidden="1">
      <c r="C229" s="42"/>
    </row>
    <row r="230" spans="3:3" hidden="1">
      <c r="C230" s="42"/>
    </row>
    <row r="231" spans="3:3" hidden="1">
      <c r="C231" s="42"/>
    </row>
    <row r="232" spans="3:3" hidden="1">
      <c r="C232" s="42"/>
    </row>
    <row r="233" spans="3:3" hidden="1">
      <c r="C233" s="42"/>
    </row>
    <row r="234" spans="3:3" hidden="1">
      <c r="C234" s="42"/>
    </row>
    <row r="235" spans="3:3" hidden="1">
      <c r="C235" s="42"/>
    </row>
    <row r="236" spans="3:3" hidden="1">
      <c r="C236" s="42"/>
    </row>
    <row r="237" spans="3:3" hidden="1">
      <c r="C237" s="42"/>
    </row>
    <row r="238" spans="3:3" hidden="1">
      <c r="C238" s="42"/>
    </row>
    <row r="239" spans="3:3" hidden="1">
      <c r="C239" s="42"/>
    </row>
    <row r="240" spans="3:3" hidden="1">
      <c r="C240" s="42"/>
    </row>
    <row r="241" spans="3:3" hidden="1">
      <c r="C241" s="42"/>
    </row>
    <row r="242" spans="3:3" hidden="1">
      <c r="C242" s="42"/>
    </row>
    <row r="243" spans="3:3" hidden="1">
      <c r="C243" s="42"/>
    </row>
    <row r="244" spans="3:3" hidden="1">
      <c r="C244" s="42"/>
    </row>
    <row r="245" spans="3:3" hidden="1">
      <c r="C245" s="42"/>
    </row>
    <row r="246" spans="3:3" hidden="1">
      <c r="C246" s="42"/>
    </row>
    <row r="247" spans="3:3" hidden="1">
      <c r="C247" s="42"/>
    </row>
    <row r="248" spans="3:3" hidden="1">
      <c r="C248" s="42"/>
    </row>
    <row r="249" spans="3:3" hidden="1">
      <c r="C249" s="42"/>
    </row>
    <row r="250" spans="3:3" hidden="1">
      <c r="C250" s="42"/>
    </row>
    <row r="251" spans="3:3" hidden="1">
      <c r="C251" s="42"/>
    </row>
    <row r="252" spans="3:3" hidden="1">
      <c r="C252" s="42"/>
    </row>
    <row r="253" spans="3:3" hidden="1">
      <c r="C253" s="42"/>
    </row>
    <row r="254" spans="3:3" hidden="1">
      <c r="C254" s="42"/>
    </row>
    <row r="255" spans="3:3" hidden="1">
      <c r="C255" s="42"/>
    </row>
    <row r="256" spans="3:3" hidden="1">
      <c r="C256" s="42"/>
    </row>
    <row r="257" spans="3:3" hidden="1">
      <c r="C257" s="42"/>
    </row>
    <row r="258" spans="3:3" hidden="1">
      <c r="C258" s="42"/>
    </row>
    <row r="259" spans="3:3" hidden="1">
      <c r="C259" s="42"/>
    </row>
    <row r="260" spans="3:3" hidden="1">
      <c r="C260" s="42"/>
    </row>
    <row r="261" spans="3:3" hidden="1">
      <c r="C261" s="42"/>
    </row>
    <row r="262" spans="3:3" hidden="1">
      <c r="C262" s="42"/>
    </row>
    <row r="263" spans="3:3" hidden="1">
      <c r="C263" s="42"/>
    </row>
    <row r="264" spans="3:3" hidden="1">
      <c r="C264" s="42"/>
    </row>
    <row r="265" spans="3:3" hidden="1">
      <c r="C265" s="42"/>
    </row>
    <row r="266" spans="3:3" hidden="1">
      <c r="C266" s="42"/>
    </row>
    <row r="267" spans="3:3" hidden="1">
      <c r="C267" s="42"/>
    </row>
    <row r="268" spans="3:3" hidden="1">
      <c r="C268" s="42"/>
    </row>
    <row r="269" spans="3:3" hidden="1">
      <c r="C269" s="42"/>
    </row>
    <row r="270" spans="3:3" hidden="1">
      <c r="C270" s="42"/>
    </row>
    <row r="271" spans="3:3" hidden="1">
      <c r="C271" s="42"/>
    </row>
    <row r="272" spans="3:3" hidden="1">
      <c r="C272" s="42"/>
    </row>
    <row r="273" spans="3:3" hidden="1">
      <c r="C273" s="42"/>
    </row>
    <row r="274" spans="3:3" hidden="1">
      <c r="C274" s="42"/>
    </row>
    <row r="275" spans="3:3" hidden="1">
      <c r="C275" s="42"/>
    </row>
    <row r="276" spans="3:3" hidden="1">
      <c r="C276" s="42"/>
    </row>
    <row r="277" spans="3:3" hidden="1">
      <c r="C277" s="42"/>
    </row>
    <row r="278" spans="3:3" hidden="1">
      <c r="C278" s="42"/>
    </row>
    <row r="279" spans="3:3" hidden="1">
      <c r="C279" s="42"/>
    </row>
    <row r="280" spans="3:3" hidden="1">
      <c r="C280" s="42"/>
    </row>
    <row r="281" spans="3:3" hidden="1">
      <c r="C281" s="42"/>
    </row>
    <row r="282" spans="3:3" hidden="1">
      <c r="C282" s="42"/>
    </row>
    <row r="283" spans="3:3" hidden="1">
      <c r="C283" s="42"/>
    </row>
    <row r="284" spans="3:3" hidden="1">
      <c r="C284" s="42"/>
    </row>
    <row r="285" spans="3:3" hidden="1">
      <c r="C285" s="42"/>
    </row>
    <row r="286" spans="3:3" hidden="1">
      <c r="C286" s="42"/>
    </row>
    <row r="287" spans="3:3" hidden="1">
      <c r="C287" s="42"/>
    </row>
    <row r="288" spans="3:3" hidden="1">
      <c r="C288" s="42"/>
    </row>
    <row r="289" spans="3:3" hidden="1">
      <c r="C289" s="42"/>
    </row>
    <row r="290" spans="3:3" hidden="1">
      <c r="C290" s="42"/>
    </row>
    <row r="291" spans="3:3" hidden="1">
      <c r="C291" s="42"/>
    </row>
    <row r="292" spans="3:3" hidden="1">
      <c r="C292" s="42"/>
    </row>
    <row r="293" spans="3:3" hidden="1">
      <c r="C293" s="42"/>
    </row>
    <row r="294" spans="3:3" hidden="1">
      <c r="C294" s="42"/>
    </row>
    <row r="295" spans="3:3" hidden="1">
      <c r="C295" s="42"/>
    </row>
    <row r="296" spans="3:3" hidden="1">
      <c r="C296" s="42"/>
    </row>
    <row r="297" spans="3:3" hidden="1">
      <c r="C297" s="42"/>
    </row>
    <row r="298" spans="3:3" hidden="1">
      <c r="C298" s="42"/>
    </row>
    <row r="299" spans="3:3" hidden="1">
      <c r="C299" s="42"/>
    </row>
    <row r="300" spans="3:3" hidden="1">
      <c r="C300" s="42"/>
    </row>
    <row r="301" spans="3:3" hidden="1">
      <c r="C301" s="42"/>
    </row>
    <row r="302" spans="3:3" hidden="1">
      <c r="C302" s="42"/>
    </row>
    <row r="303" spans="3:3" hidden="1">
      <c r="C303" s="42"/>
    </row>
    <row r="304" spans="3:3" hidden="1">
      <c r="C304" s="42"/>
    </row>
    <row r="305" spans="3:3" hidden="1">
      <c r="C305" s="42"/>
    </row>
    <row r="306" spans="3:3" hidden="1">
      <c r="C306" s="42"/>
    </row>
    <row r="307" spans="3:3" hidden="1">
      <c r="C307" s="42"/>
    </row>
    <row r="308" spans="3:3" hidden="1">
      <c r="C308" s="42"/>
    </row>
    <row r="309" spans="3:3" hidden="1">
      <c r="C309" s="42"/>
    </row>
    <row r="310" spans="3:3" hidden="1">
      <c r="C310" s="42"/>
    </row>
    <row r="311" spans="3:3" hidden="1">
      <c r="C311" s="42"/>
    </row>
    <row r="312" spans="3:3" hidden="1">
      <c r="C312" s="42"/>
    </row>
    <row r="313" spans="3:3" hidden="1">
      <c r="C313" s="42"/>
    </row>
    <row r="314" spans="3:3" hidden="1">
      <c r="C314" s="42"/>
    </row>
    <row r="315" spans="3:3" hidden="1">
      <c r="C315" s="42"/>
    </row>
    <row r="316" spans="3:3" hidden="1">
      <c r="C316" s="42"/>
    </row>
    <row r="317" spans="3:3" hidden="1">
      <c r="C317" s="42"/>
    </row>
    <row r="318" spans="3:3" hidden="1">
      <c r="C318" s="42"/>
    </row>
    <row r="319" spans="3:3" hidden="1">
      <c r="C319" s="42"/>
    </row>
    <row r="320" spans="3:3" hidden="1">
      <c r="C320" s="42"/>
    </row>
    <row r="321" spans="3:3" hidden="1">
      <c r="C321" s="42"/>
    </row>
    <row r="322" spans="3:3" hidden="1">
      <c r="C322" s="42"/>
    </row>
    <row r="323" spans="3:3" hidden="1">
      <c r="C323" s="42"/>
    </row>
    <row r="324" spans="3:3" hidden="1">
      <c r="C324" s="42"/>
    </row>
    <row r="325" spans="3:3" hidden="1">
      <c r="C325" s="42"/>
    </row>
    <row r="326" spans="3:3" hidden="1">
      <c r="C326" s="42"/>
    </row>
    <row r="327" spans="3:3" hidden="1">
      <c r="C327" s="42"/>
    </row>
    <row r="328" spans="3:3" hidden="1">
      <c r="C328" s="42"/>
    </row>
    <row r="329" spans="3:3" hidden="1">
      <c r="C329" s="42"/>
    </row>
    <row r="330" spans="3:3" hidden="1">
      <c r="C330" s="42"/>
    </row>
    <row r="331" spans="3:3" hidden="1">
      <c r="C331" s="42"/>
    </row>
    <row r="332" spans="3:3" hidden="1">
      <c r="C332" s="42"/>
    </row>
    <row r="333" spans="3:3" hidden="1">
      <c r="C333" s="42"/>
    </row>
    <row r="334" spans="3:3" hidden="1">
      <c r="C334" s="42"/>
    </row>
    <row r="335" spans="3:3" hidden="1">
      <c r="C335" s="42"/>
    </row>
    <row r="336" spans="3:3" hidden="1">
      <c r="C336" s="42"/>
    </row>
    <row r="337" spans="3:3" hidden="1">
      <c r="C337" s="42"/>
    </row>
    <row r="338" spans="3:3" hidden="1">
      <c r="C338" s="42"/>
    </row>
    <row r="339" spans="3:3" hidden="1">
      <c r="C339" s="42"/>
    </row>
    <row r="340" spans="3:3" hidden="1">
      <c r="C340" s="42"/>
    </row>
    <row r="341" spans="3:3" hidden="1">
      <c r="C341" s="42"/>
    </row>
    <row r="342" spans="3:3" hidden="1">
      <c r="C342" s="42"/>
    </row>
    <row r="343" spans="3:3" hidden="1">
      <c r="C343" s="42"/>
    </row>
    <row r="344" spans="3:3" hidden="1">
      <c r="C344" s="42"/>
    </row>
    <row r="345" spans="3:3" hidden="1">
      <c r="C345" s="42"/>
    </row>
    <row r="346" spans="3:3" hidden="1">
      <c r="C346" s="42"/>
    </row>
    <row r="347" spans="3:3" hidden="1">
      <c r="C347" s="42"/>
    </row>
    <row r="348" spans="3:3" hidden="1">
      <c r="C348" s="42"/>
    </row>
    <row r="349" spans="3:3" hidden="1">
      <c r="C349" s="42"/>
    </row>
    <row r="350" spans="3:3" hidden="1">
      <c r="C350" s="42"/>
    </row>
    <row r="351" spans="3:3" hidden="1">
      <c r="C351" s="42"/>
    </row>
    <row r="352" spans="3:3" hidden="1">
      <c r="C352" s="42"/>
    </row>
    <row r="353" spans="3:3" hidden="1">
      <c r="C353" s="42"/>
    </row>
    <row r="354" spans="3:3" hidden="1">
      <c r="C354" s="42"/>
    </row>
    <row r="355" spans="3:3" hidden="1">
      <c r="C355" s="42"/>
    </row>
    <row r="356" spans="3:3" hidden="1">
      <c r="C356" s="42"/>
    </row>
    <row r="357" spans="3:3" hidden="1">
      <c r="C357" s="42"/>
    </row>
    <row r="358" spans="3:3" hidden="1">
      <c r="C358" s="42"/>
    </row>
    <row r="359" spans="3:3" hidden="1">
      <c r="C359" s="42"/>
    </row>
    <row r="360" spans="3:3" hidden="1">
      <c r="C360" s="42"/>
    </row>
    <row r="361" spans="3:3" hidden="1">
      <c r="C361" s="42"/>
    </row>
    <row r="362" spans="3:3" hidden="1">
      <c r="C362" s="42"/>
    </row>
    <row r="363" spans="3:3" hidden="1">
      <c r="C363" s="42"/>
    </row>
    <row r="364" spans="3:3" hidden="1">
      <c r="C364" s="42"/>
    </row>
    <row r="365" spans="3:3" hidden="1">
      <c r="C365" s="42"/>
    </row>
    <row r="366" spans="3:3" hidden="1">
      <c r="C366" s="42"/>
    </row>
    <row r="367" spans="3:3" hidden="1">
      <c r="C367" s="42"/>
    </row>
    <row r="368" spans="3:3" hidden="1">
      <c r="C368" s="42"/>
    </row>
    <row r="369" spans="3:3" hidden="1">
      <c r="C369" s="42"/>
    </row>
    <row r="370" spans="3:3" hidden="1">
      <c r="C370" s="42"/>
    </row>
    <row r="371" spans="3:3" hidden="1">
      <c r="C371" s="42"/>
    </row>
    <row r="372" spans="3:3" hidden="1">
      <c r="C372" s="42"/>
    </row>
    <row r="373" spans="3:3" hidden="1">
      <c r="C373" s="42"/>
    </row>
    <row r="374" spans="3:3" hidden="1">
      <c r="C374" s="42"/>
    </row>
    <row r="375" spans="3:3" hidden="1">
      <c r="C375" s="42"/>
    </row>
    <row r="376" spans="3:3" hidden="1">
      <c r="C376" s="42"/>
    </row>
    <row r="377" spans="3:3" hidden="1">
      <c r="C377" s="42"/>
    </row>
    <row r="378" spans="3:3" hidden="1">
      <c r="C378" s="42"/>
    </row>
    <row r="379" spans="3:3" hidden="1">
      <c r="C379" s="42"/>
    </row>
    <row r="380" spans="3:3" hidden="1">
      <c r="C380" s="42"/>
    </row>
    <row r="381" spans="3:3" hidden="1">
      <c r="C381" s="42"/>
    </row>
    <row r="382" spans="3:3" hidden="1">
      <c r="C382" s="42"/>
    </row>
    <row r="383" spans="3:3" hidden="1">
      <c r="C383" s="42"/>
    </row>
    <row r="384" spans="3:3" hidden="1">
      <c r="C384" s="42"/>
    </row>
    <row r="385" spans="3:3" hidden="1">
      <c r="C385" s="42"/>
    </row>
    <row r="386" spans="3:3" hidden="1">
      <c r="C386" s="42"/>
    </row>
    <row r="387" spans="3:3" hidden="1">
      <c r="C387" s="42"/>
    </row>
    <row r="388" spans="3:3" hidden="1">
      <c r="C388" s="42"/>
    </row>
    <row r="389" spans="3:3" hidden="1">
      <c r="C389" s="42"/>
    </row>
    <row r="390" spans="3:3" hidden="1">
      <c r="C390" s="42"/>
    </row>
    <row r="391" spans="3:3" hidden="1">
      <c r="C391" s="42"/>
    </row>
    <row r="392" spans="3:3" hidden="1">
      <c r="C392" s="42"/>
    </row>
    <row r="393" spans="3:3" hidden="1">
      <c r="C393" s="42"/>
    </row>
    <row r="394" spans="3:3" hidden="1">
      <c r="C394" s="42"/>
    </row>
    <row r="395" spans="3:3" hidden="1">
      <c r="C395" s="42"/>
    </row>
    <row r="396" spans="3:3" hidden="1">
      <c r="C396" s="42"/>
    </row>
    <row r="397" spans="3:3" hidden="1">
      <c r="C397" s="42"/>
    </row>
    <row r="398" spans="3:3" hidden="1">
      <c r="C398" s="42"/>
    </row>
    <row r="399" spans="3:3" hidden="1">
      <c r="C399" s="42"/>
    </row>
    <row r="400" spans="3:3" hidden="1">
      <c r="C400" s="42"/>
    </row>
    <row r="401" spans="3:3" hidden="1">
      <c r="C401" s="42"/>
    </row>
    <row r="402" spans="3:3" hidden="1">
      <c r="C402" s="42"/>
    </row>
    <row r="403" spans="3:3" hidden="1">
      <c r="C403" s="42"/>
    </row>
    <row r="404" spans="3:3" hidden="1">
      <c r="C404" s="42"/>
    </row>
    <row r="405" spans="3:3" hidden="1">
      <c r="C405" s="42"/>
    </row>
    <row r="406" spans="3:3" hidden="1">
      <c r="C406" s="42"/>
    </row>
    <row r="407" spans="3:3" hidden="1">
      <c r="C407" s="42"/>
    </row>
    <row r="408" spans="3:3" hidden="1">
      <c r="C408" s="42"/>
    </row>
    <row r="409" spans="3:3" hidden="1">
      <c r="C409" s="42"/>
    </row>
    <row r="410" spans="3:3" hidden="1">
      <c r="C410" s="42"/>
    </row>
    <row r="411" spans="3:3" hidden="1">
      <c r="C411" s="42"/>
    </row>
    <row r="412" spans="3:3" hidden="1">
      <c r="C412" s="42"/>
    </row>
    <row r="413" spans="3:3" hidden="1">
      <c r="C413" s="42"/>
    </row>
    <row r="414" spans="3:3" hidden="1">
      <c r="C414" s="42"/>
    </row>
    <row r="415" spans="3:3" hidden="1">
      <c r="C415" s="42"/>
    </row>
    <row r="416" spans="3:3" hidden="1">
      <c r="C416" s="42"/>
    </row>
    <row r="417" spans="3:3" hidden="1">
      <c r="C417" s="42"/>
    </row>
    <row r="418" spans="3:3" hidden="1">
      <c r="C418" s="42"/>
    </row>
    <row r="419" spans="3:3" hidden="1">
      <c r="C419" s="42"/>
    </row>
    <row r="420" spans="3:3" hidden="1">
      <c r="C420" s="42"/>
    </row>
    <row r="421" spans="3:3" hidden="1">
      <c r="C421" s="42"/>
    </row>
    <row r="422" spans="3:3" hidden="1">
      <c r="C422" s="42"/>
    </row>
    <row r="423" spans="3:3" hidden="1">
      <c r="C423" s="42"/>
    </row>
    <row r="424" spans="3:3" hidden="1">
      <c r="C424" s="42"/>
    </row>
    <row r="425" spans="3:3" hidden="1">
      <c r="C425" s="42"/>
    </row>
    <row r="426" spans="3:3" hidden="1">
      <c r="C426" s="42"/>
    </row>
    <row r="427" spans="3:3" hidden="1">
      <c r="C427" s="42"/>
    </row>
    <row r="428" spans="3:3" hidden="1">
      <c r="C428" s="42"/>
    </row>
    <row r="429" spans="3:3" hidden="1">
      <c r="C429" s="42"/>
    </row>
    <row r="430" spans="3:3" hidden="1">
      <c r="C430" s="42"/>
    </row>
    <row r="431" spans="3:3" hidden="1">
      <c r="C431" s="42"/>
    </row>
    <row r="432" spans="3:3" hidden="1">
      <c r="C432" s="42"/>
    </row>
    <row r="433" spans="3:3" hidden="1">
      <c r="C433" s="42"/>
    </row>
    <row r="434" spans="3:3" hidden="1">
      <c r="C434" s="42"/>
    </row>
    <row r="435" spans="3:3" hidden="1">
      <c r="C435" s="42"/>
    </row>
    <row r="436" spans="3:3" hidden="1">
      <c r="C436" s="42"/>
    </row>
    <row r="437" spans="3:3" hidden="1">
      <c r="C437" s="42"/>
    </row>
    <row r="438" spans="3:3" hidden="1">
      <c r="C438" s="42"/>
    </row>
    <row r="439" spans="3:3" hidden="1">
      <c r="C439" s="42"/>
    </row>
    <row r="440" spans="3:3" hidden="1">
      <c r="C440" s="42"/>
    </row>
    <row r="441" spans="3:3" hidden="1">
      <c r="C441" s="42"/>
    </row>
    <row r="442" spans="3:3" hidden="1">
      <c r="C442" s="42"/>
    </row>
    <row r="443" spans="3:3" hidden="1">
      <c r="C443" s="42"/>
    </row>
    <row r="444" spans="3:3" hidden="1">
      <c r="C444" s="42"/>
    </row>
    <row r="445" spans="3:3" hidden="1">
      <c r="C445" s="42"/>
    </row>
    <row r="446" spans="3:3" hidden="1">
      <c r="C446" s="42"/>
    </row>
    <row r="447" spans="3:3" hidden="1">
      <c r="C447" s="42"/>
    </row>
    <row r="448" spans="3:3" hidden="1">
      <c r="C448" s="42"/>
    </row>
    <row r="449" spans="3:3" hidden="1">
      <c r="C449" s="42"/>
    </row>
    <row r="450" spans="3:3" hidden="1">
      <c r="C450" s="42"/>
    </row>
    <row r="451" spans="3:3" hidden="1">
      <c r="C451" s="42"/>
    </row>
    <row r="452" spans="3:3" hidden="1">
      <c r="C452" s="42"/>
    </row>
    <row r="453" spans="3:3" hidden="1">
      <c r="C453" s="42"/>
    </row>
    <row r="454" spans="3:3" hidden="1">
      <c r="C454" s="42"/>
    </row>
    <row r="455" spans="3:3" hidden="1">
      <c r="C455" s="42"/>
    </row>
    <row r="456" spans="3:3" hidden="1">
      <c r="C456" s="42"/>
    </row>
    <row r="457" spans="3:3" hidden="1">
      <c r="C457" s="42"/>
    </row>
    <row r="458" spans="3:3" hidden="1">
      <c r="C458" s="42"/>
    </row>
    <row r="459" spans="3:3" hidden="1">
      <c r="C459" s="42"/>
    </row>
    <row r="460" spans="3:3" hidden="1">
      <c r="C460" s="42"/>
    </row>
    <row r="461" spans="3:3" hidden="1">
      <c r="C461" s="42"/>
    </row>
    <row r="462" spans="3:3" hidden="1">
      <c r="C462" s="42"/>
    </row>
    <row r="463" spans="3:3" hidden="1">
      <c r="C463" s="42"/>
    </row>
    <row r="464" spans="3:3" hidden="1">
      <c r="C464" s="42"/>
    </row>
    <row r="465" spans="3:3" hidden="1">
      <c r="C465" s="42"/>
    </row>
    <row r="466" spans="3:3" hidden="1">
      <c r="C466" s="42"/>
    </row>
    <row r="467" spans="3:3" hidden="1">
      <c r="C467" s="42"/>
    </row>
    <row r="468" spans="3:3" hidden="1">
      <c r="C468" s="42"/>
    </row>
    <row r="469" spans="3:3" hidden="1">
      <c r="C469" s="42"/>
    </row>
    <row r="470" spans="3:3" hidden="1">
      <c r="C470" s="42"/>
    </row>
    <row r="471" spans="3:3" hidden="1">
      <c r="C471" s="42"/>
    </row>
    <row r="472" spans="3:3" hidden="1">
      <c r="C472" s="42"/>
    </row>
    <row r="473" spans="3:3" hidden="1">
      <c r="C473" s="42"/>
    </row>
    <row r="474" spans="3:3" hidden="1">
      <c r="C474" s="42"/>
    </row>
    <row r="475" spans="3:3" hidden="1">
      <c r="C475" s="42"/>
    </row>
    <row r="476" spans="3:3" hidden="1">
      <c r="C476" s="42"/>
    </row>
    <row r="477" spans="3:3" hidden="1">
      <c r="C477" s="42"/>
    </row>
    <row r="478" spans="3:3" hidden="1">
      <c r="C478" s="42"/>
    </row>
    <row r="479" spans="3:3" hidden="1">
      <c r="C479" s="42"/>
    </row>
    <row r="480" spans="3:3" hidden="1">
      <c r="C480" s="42"/>
    </row>
    <row r="481" spans="3:3" hidden="1">
      <c r="C481" s="42"/>
    </row>
    <row r="482" spans="3:3" hidden="1">
      <c r="C482" s="42"/>
    </row>
    <row r="483" spans="3:3" hidden="1">
      <c r="C483" s="42"/>
    </row>
    <row r="484" spans="3:3" hidden="1">
      <c r="C484" s="42"/>
    </row>
    <row r="485" spans="3:3" hidden="1">
      <c r="C485" s="42"/>
    </row>
    <row r="486" spans="3:3" hidden="1">
      <c r="C486" s="42"/>
    </row>
    <row r="487" spans="3:3" hidden="1">
      <c r="C487" s="42"/>
    </row>
    <row r="488" spans="3:3" hidden="1">
      <c r="C488" s="42"/>
    </row>
    <row r="489" spans="3:3" hidden="1">
      <c r="C489" s="42"/>
    </row>
    <row r="490" spans="3:3" hidden="1">
      <c r="C490" s="42"/>
    </row>
    <row r="491" spans="3:3" hidden="1">
      <c r="C491" s="42"/>
    </row>
    <row r="492" spans="3:3" hidden="1">
      <c r="C492" s="42"/>
    </row>
    <row r="493" spans="3:3" hidden="1">
      <c r="C493" s="42"/>
    </row>
    <row r="494" spans="3:3" hidden="1">
      <c r="C494" s="42"/>
    </row>
    <row r="495" spans="3:3" hidden="1">
      <c r="C495" s="42"/>
    </row>
    <row r="496" spans="3:3" hidden="1">
      <c r="C496" s="42"/>
    </row>
    <row r="497" spans="3:3" hidden="1">
      <c r="C497" s="42"/>
    </row>
    <row r="498" spans="3:3" hidden="1">
      <c r="C498" s="42"/>
    </row>
    <row r="499" spans="3:3" hidden="1">
      <c r="C499" s="42"/>
    </row>
    <row r="500" spans="3:3" hidden="1">
      <c r="C500" s="42"/>
    </row>
    <row r="501" spans="3:3" hidden="1">
      <c r="C501" s="42"/>
    </row>
    <row r="502" spans="3:3" hidden="1">
      <c r="C502" s="42"/>
    </row>
    <row r="503" spans="3:3" hidden="1">
      <c r="C503" s="42"/>
    </row>
    <row r="504" spans="3:3" hidden="1">
      <c r="C504" s="42"/>
    </row>
    <row r="505" spans="3:3" hidden="1">
      <c r="C505" s="42"/>
    </row>
    <row r="506" spans="3:3" hidden="1">
      <c r="C506" s="42"/>
    </row>
    <row r="507" spans="3:3" hidden="1">
      <c r="C507" s="42"/>
    </row>
    <row r="508" spans="3:3" hidden="1">
      <c r="C508" s="42"/>
    </row>
    <row r="509" spans="3:3" hidden="1">
      <c r="C509" s="42"/>
    </row>
    <row r="510" spans="3:3" hidden="1">
      <c r="C510" s="42"/>
    </row>
    <row r="511" spans="3:3" hidden="1">
      <c r="C511" s="42"/>
    </row>
    <row r="512" spans="3:3" hidden="1">
      <c r="C512" s="42"/>
    </row>
    <row r="513" spans="3:3" hidden="1">
      <c r="C513" s="42"/>
    </row>
    <row r="514" spans="3:3" hidden="1">
      <c r="C514" s="42"/>
    </row>
    <row r="515" spans="3:3" hidden="1">
      <c r="C515" s="42"/>
    </row>
    <row r="516" spans="3:3" hidden="1">
      <c r="C516" s="42"/>
    </row>
    <row r="517" spans="3:3" hidden="1">
      <c r="C517" s="42"/>
    </row>
    <row r="518" spans="3:3" hidden="1">
      <c r="C518" s="42"/>
    </row>
    <row r="519" spans="3:3" hidden="1">
      <c r="C519" s="42"/>
    </row>
    <row r="520" spans="3:3" hidden="1">
      <c r="C520" s="42"/>
    </row>
    <row r="521" spans="3:3" hidden="1">
      <c r="C521" s="42"/>
    </row>
    <row r="522" spans="3:3" hidden="1">
      <c r="C522" s="42"/>
    </row>
    <row r="523" spans="3:3" hidden="1">
      <c r="C523" s="42"/>
    </row>
    <row r="524" spans="3:3" hidden="1">
      <c r="C524" s="42"/>
    </row>
    <row r="525" spans="3:3" hidden="1">
      <c r="C525" s="42"/>
    </row>
    <row r="526" spans="3:3" hidden="1">
      <c r="C526" s="42"/>
    </row>
    <row r="527" spans="3:3" hidden="1">
      <c r="C527" s="42"/>
    </row>
    <row r="528" spans="3:3" hidden="1">
      <c r="C528" s="42"/>
    </row>
    <row r="529" spans="3:3" hidden="1">
      <c r="C529" s="42"/>
    </row>
    <row r="530" spans="3:3" hidden="1">
      <c r="C530" s="42"/>
    </row>
    <row r="531" spans="3:3" hidden="1">
      <c r="C531" s="42"/>
    </row>
    <row r="532" spans="3:3" hidden="1">
      <c r="C532" s="42"/>
    </row>
    <row r="533" spans="3:3" hidden="1">
      <c r="C533" s="42"/>
    </row>
    <row r="534" spans="3:3" hidden="1">
      <c r="C534" s="42"/>
    </row>
    <row r="535" spans="3:3" hidden="1">
      <c r="C535" s="42"/>
    </row>
    <row r="536" spans="3:3" hidden="1">
      <c r="C536" s="42"/>
    </row>
    <row r="537" spans="3:3" hidden="1">
      <c r="C537" s="42"/>
    </row>
    <row r="538" spans="3:3" hidden="1">
      <c r="C538" s="42"/>
    </row>
    <row r="539" spans="3:3" hidden="1">
      <c r="C539" s="42"/>
    </row>
    <row r="540" spans="3:3" hidden="1">
      <c r="C540" s="42"/>
    </row>
    <row r="541" spans="3:3" hidden="1">
      <c r="C541" s="42"/>
    </row>
    <row r="542" spans="3:3" hidden="1">
      <c r="C542" s="42"/>
    </row>
    <row r="543" spans="3:3" hidden="1">
      <c r="C543" s="42"/>
    </row>
    <row r="544" spans="3:3" hidden="1">
      <c r="C544" s="42"/>
    </row>
    <row r="545" spans="3:3" hidden="1">
      <c r="C545" s="42"/>
    </row>
    <row r="546" spans="3:3" hidden="1">
      <c r="C546" s="42"/>
    </row>
    <row r="547" spans="3:3" hidden="1">
      <c r="C547" s="42"/>
    </row>
    <row r="548" spans="3:3" hidden="1">
      <c r="C548" s="42"/>
    </row>
    <row r="549" spans="3:3" hidden="1">
      <c r="C549" s="42"/>
    </row>
    <row r="550" spans="3:3" hidden="1">
      <c r="C550" s="42"/>
    </row>
    <row r="551" spans="3:3" hidden="1">
      <c r="C551" s="42"/>
    </row>
    <row r="552" spans="3:3" hidden="1">
      <c r="C552" s="42"/>
    </row>
    <row r="553" spans="3:3" hidden="1">
      <c r="C553" s="42"/>
    </row>
    <row r="554" spans="3:3" hidden="1">
      <c r="C554" s="42"/>
    </row>
    <row r="555" spans="3:3" hidden="1">
      <c r="C555" s="42"/>
    </row>
    <row r="556" spans="3:3" hidden="1">
      <c r="C556" s="42"/>
    </row>
    <row r="557" spans="3:3" hidden="1">
      <c r="C557" s="42"/>
    </row>
    <row r="558" spans="3:3" hidden="1">
      <c r="C558" s="42"/>
    </row>
    <row r="559" spans="3:3" hidden="1">
      <c r="C559" s="42"/>
    </row>
    <row r="560" spans="3:3" hidden="1">
      <c r="C560" s="42"/>
    </row>
    <row r="561" spans="3:3" hidden="1">
      <c r="C561" s="42"/>
    </row>
    <row r="562" spans="3:3" hidden="1">
      <c r="C562" s="42"/>
    </row>
    <row r="563" spans="3:3" hidden="1">
      <c r="C563" s="42"/>
    </row>
    <row r="564" spans="3:3" hidden="1">
      <c r="C564" s="42"/>
    </row>
    <row r="565" spans="3:3" hidden="1">
      <c r="C565" s="42"/>
    </row>
    <row r="566" spans="3:3" hidden="1">
      <c r="C566" s="42"/>
    </row>
    <row r="567" spans="3:3" hidden="1">
      <c r="C567" s="42"/>
    </row>
    <row r="568" spans="3:3" hidden="1">
      <c r="C568" s="42"/>
    </row>
    <row r="569" spans="3:3" hidden="1">
      <c r="C569" s="42"/>
    </row>
    <row r="570" spans="3:3" hidden="1">
      <c r="C570" s="42"/>
    </row>
    <row r="571" spans="3:3" hidden="1">
      <c r="C571" s="42"/>
    </row>
    <row r="572" spans="3:3" hidden="1">
      <c r="C572" s="42"/>
    </row>
    <row r="573" spans="3:3" hidden="1">
      <c r="C573" s="42"/>
    </row>
    <row r="574" spans="3:3" hidden="1">
      <c r="C574" s="42"/>
    </row>
    <row r="575" spans="3:3" hidden="1">
      <c r="C575" s="42"/>
    </row>
    <row r="576" spans="3:3" hidden="1">
      <c r="C576" s="42"/>
    </row>
    <row r="577" spans="3:3" hidden="1">
      <c r="C577" s="42"/>
    </row>
    <row r="578" spans="3:3" hidden="1">
      <c r="C578" s="42"/>
    </row>
    <row r="579" spans="3:3" hidden="1">
      <c r="C579" s="42"/>
    </row>
    <row r="580" spans="3:3" hidden="1">
      <c r="C580" s="42"/>
    </row>
    <row r="581" spans="3:3" hidden="1">
      <c r="C581" s="42"/>
    </row>
    <row r="582" spans="3:3" hidden="1">
      <c r="C582" s="42"/>
    </row>
    <row r="583" spans="3:3" hidden="1">
      <c r="C583" s="42"/>
    </row>
    <row r="584" spans="3:3" hidden="1">
      <c r="C584" s="42"/>
    </row>
    <row r="585" spans="3:3" hidden="1">
      <c r="C585" s="42"/>
    </row>
    <row r="586" spans="3:3" hidden="1">
      <c r="C586" s="42"/>
    </row>
    <row r="587" spans="3:3" hidden="1">
      <c r="C587" s="42"/>
    </row>
    <row r="588" spans="3:3" hidden="1">
      <c r="C588" s="42"/>
    </row>
    <row r="589" spans="3:3" hidden="1">
      <c r="C589" s="42"/>
    </row>
    <row r="590" spans="3:3" hidden="1">
      <c r="C590" s="42"/>
    </row>
    <row r="591" spans="3:3" hidden="1">
      <c r="C591" s="42"/>
    </row>
    <row r="592" spans="3:3" hidden="1">
      <c r="C592" s="42"/>
    </row>
    <row r="593" spans="3:3" hidden="1">
      <c r="C593" s="42"/>
    </row>
    <row r="594" spans="3:3" hidden="1">
      <c r="C594" s="42"/>
    </row>
    <row r="595" spans="3:3" hidden="1">
      <c r="C595" s="42"/>
    </row>
    <row r="596" spans="3:3" hidden="1">
      <c r="C596" s="42"/>
    </row>
    <row r="597" spans="3:3" hidden="1">
      <c r="C597" s="42"/>
    </row>
    <row r="598" spans="3:3" hidden="1">
      <c r="C598" s="42"/>
    </row>
    <row r="599" spans="3:3" hidden="1">
      <c r="C599" s="42"/>
    </row>
    <row r="600" spans="3:3" hidden="1">
      <c r="C600" s="42"/>
    </row>
    <row r="601" spans="3:3" hidden="1">
      <c r="C601" s="42"/>
    </row>
    <row r="602" spans="3:3" hidden="1">
      <c r="C602" s="42"/>
    </row>
    <row r="603" spans="3:3" hidden="1">
      <c r="C603" s="42"/>
    </row>
    <row r="604" spans="3:3" hidden="1">
      <c r="C604" s="42"/>
    </row>
    <row r="605" spans="3:3" hidden="1">
      <c r="C605" s="42"/>
    </row>
    <row r="606" spans="3:3" hidden="1">
      <c r="C606" s="42"/>
    </row>
    <row r="607" spans="3:3" hidden="1">
      <c r="C607" s="42"/>
    </row>
    <row r="608" spans="3:3" hidden="1">
      <c r="C608" s="42"/>
    </row>
    <row r="609" spans="3:3" hidden="1">
      <c r="C609" s="42"/>
    </row>
    <row r="610" spans="3:3" hidden="1">
      <c r="C610" s="42"/>
    </row>
    <row r="611" spans="3:3" hidden="1">
      <c r="C611" s="42"/>
    </row>
    <row r="612" spans="3:3" hidden="1">
      <c r="C612" s="42"/>
    </row>
    <row r="613" spans="3:3" hidden="1">
      <c r="C613" s="42"/>
    </row>
    <row r="614" spans="3:3" hidden="1">
      <c r="C614" s="42"/>
    </row>
    <row r="615" spans="3:3" hidden="1">
      <c r="C615" s="42"/>
    </row>
    <row r="616" spans="3:3" hidden="1">
      <c r="C616" s="42"/>
    </row>
    <row r="617" spans="3:3" hidden="1">
      <c r="C617" s="42"/>
    </row>
    <row r="618" spans="3:3" hidden="1">
      <c r="C618" s="42"/>
    </row>
    <row r="619" spans="3:3" hidden="1">
      <c r="C619" s="42"/>
    </row>
    <row r="620" spans="3:3" hidden="1">
      <c r="C620" s="42"/>
    </row>
    <row r="621" spans="3:3" hidden="1">
      <c r="C621" s="42"/>
    </row>
    <row r="622" spans="3:3" hidden="1">
      <c r="C622" s="42"/>
    </row>
    <row r="623" spans="3:3" hidden="1">
      <c r="C623" s="42"/>
    </row>
    <row r="624" spans="3:3" hidden="1">
      <c r="C624" s="42"/>
    </row>
    <row r="625" spans="3:3" hidden="1">
      <c r="C625" s="42"/>
    </row>
    <row r="626" spans="3:3" hidden="1">
      <c r="C626" s="42"/>
    </row>
    <row r="627" spans="3:3" hidden="1">
      <c r="C627" s="42"/>
    </row>
    <row r="628" spans="3:3" hidden="1">
      <c r="C628" s="42"/>
    </row>
    <row r="629" spans="3:3" hidden="1">
      <c r="C629" s="42"/>
    </row>
    <row r="630" spans="3:3" hidden="1">
      <c r="C630" s="42"/>
    </row>
    <row r="631" spans="3:3" hidden="1">
      <c r="C631" s="42"/>
    </row>
    <row r="632" spans="3:3" hidden="1">
      <c r="C632" s="42"/>
    </row>
    <row r="633" spans="3:3" hidden="1">
      <c r="C633" s="42"/>
    </row>
    <row r="634" spans="3:3" hidden="1">
      <c r="C634" s="42"/>
    </row>
    <row r="635" spans="3:3" hidden="1">
      <c r="C635" s="42"/>
    </row>
    <row r="636" spans="3:3" hidden="1">
      <c r="C636" s="42"/>
    </row>
    <row r="637" spans="3:3" hidden="1">
      <c r="C637" s="42"/>
    </row>
    <row r="638" spans="3:3" hidden="1">
      <c r="C638" s="42"/>
    </row>
    <row r="639" spans="3:3" hidden="1">
      <c r="C639" s="42"/>
    </row>
    <row r="640" spans="3:3" hidden="1">
      <c r="C640" s="42"/>
    </row>
    <row r="641" spans="3:3" hidden="1">
      <c r="C641" s="42"/>
    </row>
    <row r="642" spans="3:3" hidden="1">
      <c r="C642" s="42"/>
    </row>
    <row r="643" spans="3:3" hidden="1">
      <c r="C643" s="42"/>
    </row>
    <row r="644" spans="3:3" hidden="1">
      <c r="C644" s="42"/>
    </row>
    <row r="645" spans="3:3" hidden="1">
      <c r="C645" s="42"/>
    </row>
    <row r="646" spans="3:3" hidden="1">
      <c r="C646" s="42"/>
    </row>
    <row r="647" spans="3:3" hidden="1">
      <c r="C647" s="42"/>
    </row>
    <row r="648" spans="3:3" hidden="1">
      <c r="C648" s="42"/>
    </row>
    <row r="649" spans="3:3" hidden="1">
      <c r="C649" s="42"/>
    </row>
    <row r="650" spans="3:3" hidden="1">
      <c r="C650" s="42"/>
    </row>
    <row r="651" spans="3:3" hidden="1">
      <c r="C651" s="42"/>
    </row>
    <row r="652" spans="3:3" hidden="1">
      <c r="C652" s="42"/>
    </row>
    <row r="653" spans="3:3" hidden="1">
      <c r="C653" s="42"/>
    </row>
    <row r="654" spans="3:3" hidden="1">
      <c r="C654" s="42"/>
    </row>
    <row r="655" spans="3:3" hidden="1">
      <c r="C655" s="42"/>
    </row>
    <row r="656" spans="3:3" hidden="1">
      <c r="C656" s="42"/>
    </row>
    <row r="657" spans="3:3" hidden="1">
      <c r="C657" s="42"/>
    </row>
    <row r="658" spans="3:3" hidden="1">
      <c r="C658" s="42"/>
    </row>
    <row r="659" spans="3:3" hidden="1">
      <c r="C659" s="42"/>
    </row>
    <row r="660" spans="3:3" hidden="1">
      <c r="C660" s="42"/>
    </row>
    <row r="661" spans="3:3" hidden="1">
      <c r="C661" s="42"/>
    </row>
    <row r="662" spans="3:3" hidden="1">
      <c r="C662" s="42"/>
    </row>
    <row r="663" spans="3:3" hidden="1">
      <c r="C663" s="42"/>
    </row>
    <row r="664" spans="3:3" hidden="1">
      <c r="C664" s="42"/>
    </row>
    <row r="665" spans="3:3" hidden="1">
      <c r="C665" s="42"/>
    </row>
    <row r="666" spans="3:3" hidden="1">
      <c r="C666" s="42"/>
    </row>
    <row r="667" spans="3:3" hidden="1">
      <c r="C667" s="42"/>
    </row>
    <row r="668" spans="3:3" hidden="1">
      <c r="C668" s="42"/>
    </row>
    <row r="669" spans="3:3" hidden="1">
      <c r="C669" s="42"/>
    </row>
    <row r="670" spans="3:3" hidden="1">
      <c r="C670" s="42"/>
    </row>
    <row r="671" spans="3:3" hidden="1">
      <c r="C671" s="42"/>
    </row>
    <row r="672" spans="3:3" hidden="1">
      <c r="C672" s="42"/>
    </row>
    <row r="673" spans="3:3" hidden="1">
      <c r="C673" s="42"/>
    </row>
    <row r="674" spans="3:3" hidden="1">
      <c r="C674" s="42"/>
    </row>
    <row r="675" spans="3:3" hidden="1">
      <c r="C675" s="42"/>
    </row>
    <row r="676" spans="3:3" hidden="1">
      <c r="C676" s="42"/>
    </row>
    <row r="677" spans="3:3" hidden="1">
      <c r="C677" s="42"/>
    </row>
    <row r="678" spans="3:3" hidden="1">
      <c r="C678" s="42"/>
    </row>
    <row r="679" spans="3:3" hidden="1">
      <c r="C679" s="42"/>
    </row>
    <row r="680" spans="3:3" hidden="1">
      <c r="C680" s="42"/>
    </row>
    <row r="681" spans="3:3" hidden="1">
      <c r="C681" s="42"/>
    </row>
    <row r="682" spans="3:3" hidden="1">
      <c r="C682" s="42"/>
    </row>
    <row r="683" spans="3:3" hidden="1">
      <c r="C683" s="42"/>
    </row>
    <row r="684" spans="3:3" hidden="1">
      <c r="C684" s="42"/>
    </row>
    <row r="685" spans="3:3" hidden="1">
      <c r="C685" s="42"/>
    </row>
    <row r="686" spans="3:3" hidden="1">
      <c r="C686" s="42"/>
    </row>
    <row r="687" spans="3:3" hidden="1">
      <c r="C687" s="42"/>
    </row>
    <row r="688" spans="3:3" hidden="1">
      <c r="C688" s="42"/>
    </row>
    <row r="689" spans="3:3" hidden="1">
      <c r="C689" s="42"/>
    </row>
    <row r="690" spans="3:3" hidden="1">
      <c r="C690" s="42"/>
    </row>
    <row r="691" spans="3:3" hidden="1">
      <c r="C691" s="42"/>
    </row>
    <row r="692" spans="3:3" hidden="1">
      <c r="C692" s="42"/>
    </row>
    <row r="693" spans="3:3" hidden="1">
      <c r="C693" s="42"/>
    </row>
    <row r="694" spans="3:3" hidden="1">
      <c r="C694" s="42"/>
    </row>
    <row r="695" spans="3:3" hidden="1">
      <c r="C695" s="42"/>
    </row>
    <row r="696" spans="3:3" hidden="1">
      <c r="C696" s="42"/>
    </row>
    <row r="697" spans="3:3" hidden="1">
      <c r="C697" s="42"/>
    </row>
    <row r="698" spans="3:3" hidden="1">
      <c r="C698" s="42"/>
    </row>
    <row r="699" spans="3:3" hidden="1">
      <c r="C699" s="42"/>
    </row>
    <row r="700" spans="3:3" hidden="1">
      <c r="C700" s="42"/>
    </row>
    <row r="701" spans="3:3" hidden="1">
      <c r="C701" s="42"/>
    </row>
    <row r="702" spans="3:3" hidden="1">
      <c r="C702" s="42"/>
    </row>
    <row r="703" spans="3:3" hidden="1">
      <c r="C703" s="42"/>
    </row>
    <row r="704" spans="3:3" hidden="1">
      <c r="C704" s="42"/>
    </row>
    <row r="705" spans="3:3" hidden="1">
      <c r="C705" s="42"/>
    </row>
    <row r="706" spans="3:3" hidden="1">
      <c r="C706" s="42"/>
    </row>
    <row r="707" spans="3:3" hidden="1">
      <c r="C707" s="42"/>
    </row>
    <row r="708" spans="3:3" hidden="1">
      <c r="C708" s="42"/>
    </row>
    <row r="709" spans="3:3" hidden="1">
      <c r="C709" s="42"/>
    </row>
    <row r="710" spans="3:3" hidden="1">
      <c r="C710" s="42"/>
    </row>
    <row r="711" spans="3:3" hidden="1">
      <c r="C711" s="42"/>
    </row>
    <row r="712" spans="3:3" hidden="1">
      <c r="C712" s="42"/>
    </row>
    <row r="713" spans="3:3" hidden="1">
      <c r="C713" s="42"/>
    </row>
    <row r="714" spans="3:3" hidden="1">
      <c r="C714" s="42"/>
    </row>
    <row r="715" spans="3:3" hidden="1">
      <c r="C715" s="42"/>
    </row>
    <row r="716" spans="3:3" hidden="1">
      <c r="C716" s="42"/>
    </row>
    <row r="717" spans="3:3" hidden="1">
      <c r="C717" s="42"/>
    </row>
    <row r="718" spans="3:3" hidden="1">
      <c r="C718" s="42"/>
    </row>
    <row r="719" spans="3:3" hidden="1">
      <c r="C719" s="42"/>
    </row>
    <row r="720" spans="3:3" hidden="1">
      <c r="C720" s="42"/>
    </row>
    <row r="721" spans="3:3" hidden="1">
      <c r="C721" s="42"/>
    </row>
    <row r="722" spans="3:3" hidden="1">
      <c r="C722" s="42"/>
    </row>
    <row r="723" spans="3:3" hidden="1">
      <c r="C723" s="42"/>
    </row>
    <row r="724" spans="3:3" hidden="1">
      <c r="C724" s="42"/>
    </row>
    <row r="725" spans="3:3" hidden="1">
      <c r="C725" s="42"/>
    </row>
    <row r="726" spans="3:3" hidden="1">
      <c r="C726" s="42"/>
    </row>
    <row r="727" spans="3:3" hidden="1">
      <c r="C727" s="42"/>
    </row>
    <row r="728" spans="3:3" hidden="1">
      <c r="C728" s="42"/>
    </row>
    <row r="729" spans="3:3" hidden="1">
      <c r="C729" s="42"/>
    </row>
    <row r="730" spans="3:3" hidden="1">
      <c r="C730" s="42"/>
    </row>
    <row r="731" spans="3:3" hidden="1">
      <c r="C731" s="42"/>
    </row>
    <row r="732" spans="3:3" hidden="1">
      <c r="C732" s="42"/>
    </row>
    <row r="733" spans="3:3" hidden="1">
      <c r="C733" s="42"/>
    </row>
    <row r="734" spans="3:3" hidden="1">
      <c r="C734" s="42"/>
    </row>
    <row r="735" spans="3:3" hidden="1">
      <c r="C735" s="42"/>
    </row>
    <row r="736" spans="3:3" hidden="1">
      <c r="C736" s="42"/>
    </row>
    <row r="737" spans="3:3" hidden="1">
      <c r="C737" s="42"/>
    </row>
    <row r="738" spans="3:3" hidden="1">
      <c r="C738" s="42"/>
    </row>
    <row r="739" spans="3:3" hidden="1">
      <c r="C739" s="42"/>
    </row>
    <row r="740" spans="3:3" hidden="1">
      <c r="C740" s="42"/>
    </row>
    <row r="741" spans="3:3" hidden="1">
      <c r="C741" s="42"/>
    </row>
    <row r="742" spans="3:3" hidden="1">
      <c r="C742" s="42"/>
    </row>
    <row r="743" spans="3:3" hidden="1">
      <c r="C743" s="42"/>
    </row>
    <row r="744" spans="3:3" hidden="1">
      <c r="C744" s="42"/>
    </row>
    <row r="745" spans="3:3" hidden="1">
      <c r="C745" s="42"/>
    </row>
    <row r="746" spans="3:3" hidden="1">
      <c r="C746" s="42"/>
    </row>
    <row r="747" spans="3:3" hidden="1">
      <c r="C747" s="42"/>
    </row>
    <row r="748" spans="3:3" hidden="1">
      <c r="C748" s="42"/>
    </row>
    <row r="749" spans="3:3" hidden="1">
      <c r="C749" s="42"/>
    </row>
    <row r="750" spans="3:3" hidden="1">
      <c r="C750" s="42"/>
    </row>
    <row r="751" spans="3:3" hidden="1">
      <c r="C751" s="42"/>
    </row>
    <row r="752" spans="3:3" hidden="1">
      <c r="C752" s="42"/>
    </row>
    <row r="753" spans="3:3" hidden="1">
      <c r="C753" s="42"/>
    </row>
    <row r="754" spans="3:3" hidden="1">
      <c r="C754" s="42"/>
    </row>
    <row r="755" spans="3:3" hidden="1">
      <c r="C755" s="42"/>
    </row>
    <row r="756" spans="3:3" hidden="1">
      <c r="C756" s="42"/>
    </row>
    <row r="757" spans="3:3" hidden="1">
      <c r="C757" s="42"/>
    </row>
    <row r="758" spans="3:3" hidden="1">
      <c r="C758" s="42"/>
    </row>
    <row r="759" spans="3:3" hidden="1">
      <c r="C759" s="42"/>
    </row>
    <row r="760" spans="3:3" hidden="1">
      <c r="C760" s="42"/>
    </row>
    <row r="761" spans="3:3" hidden="1">
      <c r="C761" s="42"/>
    </row>
    <row r="762" spans="3:3" hidden="1">
      <c r="C762" s="42"/>
    </row>
    <row r="763" spans="3:3" hidden="1">
      <c r="C763" s="42"/>
    </row>
    <row r="764" spans="3:3" hidden="1">
      <c r="C764" s="42"/>
    </row>
    <row r="765" spans="3:3" hidden="1">
      <c r="C765" s="42"/>
    </row>
    <row r="766" spans="3:3" hidden="1">
      <c r="C766" s="42"/>
    </row>
    <row r="767" spans="3:3" hidden="1">
      <c r="C767" s="42"/>
    </row>
    <row r="768" spans="3:3" hidden="1">
      <c r="C768" s="42"/>
    </row>
    <row r="769" spans="3:3" hidden="1">
      <c r="C769" s="42"/>
    </row>
    <row r="770" spans="3:3" hidden="1">
      <c r="C770" s="42"/>
    </row>
    <row r="771" spans="3:3" hidden="1">
      <c r="C771" s="42"/>
    </row>
    <row r="772" spans="3:3" hidden="1">
      <c r="C772" s="42"/>
    </row>
    <row r="773" spans="3:3" hidden="1">
      <c r="C773" s="42"/>
    </row>
    <row r="774" spans="3:3" hidden="1">
      <c r="C774" s="42"/>
    </row>
    <row r="775" spans="3:3" hidden="1">
      <c r="C775" s="42"/>
    </row>
    <row r="776" spans="3:3" hidden="1">
      <c r="C776" s="42"/>
    </row>
    <row r="777" spans="3:3" hidden="1">
      <c r="C777" s="42"/>
    </row>
    <row r="778" spans="3:3" hidden="1">
      <c r="C778" s="42"/>
    </row>
    <row r="779" spans="3:3" hidden="1">
      <c r="C779" s="42"/>
    </row>
    <row r="780" spans="3:3" hidden="1">
      <c r="C780" s="42"/>
    </row>
    <row r="781" spans="3:3" hidden="1">
      <c r="C781" s="42"/>
    </row>
    <row r="782" spans="3:3" hidden="1">
      <c r="C782" s="42"/>
    </row>
    <row r="783" spans="3:3" hidden="1">
      <c r="C783" s="42"/>
    </row>
    <row r="784" spans="3:3" hidden="1">
      <c r="C784" s="42"/>
    </row>
    <row r="785" spans="3:3" hidden="1">
      <c r="C785" s="42"/>
    </row>
    <row r="786" spans="3:3" hidden="1">
      <c r="C786" s="42"/>
    </row>
    <row r="787" spans="3:3" hidden="1">
      <c r="C787" s="42"/>
    </row>
    <row r="788" spans="3:3" hidden="1">
      <c r="C788" s="42"/>
    </row>
    <row r="789" spans="3:3" hidden="1">
      <c r="C789" s="42"/>
    </row>
    <row r="790" spans="3:3" hidden="1">
      <c r="C790" s="42"/>
    </row>
    <row r="791" spans="3:3" hidden="1">
      <c r="C791" s="42"/>
    </row>
    <row r="792" spans="3:3" hidden="1">
      <c r="C792" s="42"/>
    </row>
    <row r="793" spans="3:3" hidden="1">
      <c r="C793" s="42"/>
    </row>
    <row r="794" spans="3:3" hidden="1">
      <c r="C794" s="42"/>
    </row>
    <row r="795" spans="3:3" hidden="1">
      <c r="C795" s="42"/>
    </row>
    <row r="796" spans="3:3" hidden="1">
      <c r="C796" s="42"/>
    </row>
    <row r="797" spans="3:3" hidden="1">
      <c r="C797" s="42"/>
    </row>
    <row r="798" spans="3:3" hidden="1">
      <c r="C798" s="42"/>
    </row>
    <row r="799" spans="3:3" hidden="1">
      <c r="C799" s="42"/>
    </row>
    <row r="800" spans="3:3" hidden="1">
      <c r="C800" s="42"/>
    </row>
    <row r="801" spans="3:3" hidden="1">
      <c r="C801" s="42"/>
    </row>
    <row r="802" spans="3:3" hidden="1">
      <c r="C802" s="42"/>
    </row>
    <row r="803" spans="3:3" hidden="1">
      <c r="C803" s="42"/>
    </row>
    <row r="804" spans="3:3" hidden="1">
      <c r="C804" s="42"/>
    </row>
    <row r="805" spans="3:3" hidden="1">
      <c r="C805" s="42"/>
    </row>
    <row r="806" spans="3:3" hidden="1">
      <c r="C806" s="42"/>
    </row>
    <row r="807" spans="3:3" hidden="1">
      <c r="C807" s="42"/>
    </row>
    <row r="808" spans="3:3" hidden="1">
      <c r="C808" s="42"/>
    </row>
    <row r="809" spans="3:3" hidden="1">
      <c r="C809" s="42"/>
    </row>
    <row r="810" spans="3:3" hidden="1">
      <c r="C810" s="42"/>
    </row>
    <row r="811" spans="3:3" hidden="1">
      <c r="C811" s="42"/>
    </row>
    <row r="812" spans="3:3" hidden="1">
      <c r="C812" s="42"/>
    </row>
    <row r="813" spans="3:3" hidden="1">
      <c r="C813" s="42"/>
    </row>
    <row r="814" spans="3:3" hidden="1">
      <c r="C814" s="42"/>
    </row>
    <row r="815" spans="3:3" hidden="1">
      <c r="C815" s="42"/>
    </row>
    <row r="816" spans="3:3" hidden="1">
      <c r="C816" s="42"/>
    </row>
    <row r="817" spans="3:3" hidden="1">
      <c r="C817" s="42"/>
    </row>
    <row r="818" spans="3:3" hidden="1">
      <c r="C818" s="42"/>
    </row>
    <row r="819" spans="3:3" hidden="1">
      <c r="C819" s="42"/>
    </row>
    <row r="820" spans="3:3" hidden="1">
      <c r="C820" s="42"/>
    </row>
    <row r="821" spans="3:3" hidden="1">
      <c r="C821" s="42"/>
    </row>
    <row r="822" spans="3:3" hidden="1">
      <c r="C822" s="42"/>
    </row>
    <row r="823" spans="3:3" hidden="1">
      <c r="C823" s="42"/>
    </row>
    <row r="824" spans="3:3" hidden="1">
      <c r="C824" s="42"/>
    </row>
    <row r="825" spans="3:3" hidden="1">
      <c r="C825" s="42"/>
    </row>
    <row r="826" spans="3:3" hidden="1">
      <c r="C826" s="42"/>
    </row>
    <row r="827" spans="3:3" hidden="1">
      <c r="C827" s="42"/>
    </row>
    <row r="828" spans="3:3" hidden="1">
      <c r="C828" s="42"/>
    </row>
    <row r="829" spans="3:3" hidden="1">
      <c r="C829" s="42"/>
    </row>
    <row r="830" spans="3:3" hidden="1">
      <c r="C830" s="42"/>
    </row>
    <row r="831" spans="3:3" hidden="1">
      <c r="C831" s="42"/>
    </row>
    <row r="832" spans="3:3" hidden="1">
      <c r="C832" s="42"/>
    </row>
    <row r="833" spans="3:3" hidden="1">
      <c r="C833" s="42"/>
    </row>
    <row r="834" spans="3:3" hidden="1">
      <c r="C834" s="42"/>
    </row>
    <row r="835" spans="3:3" hidden="1">
      <c r="C835" s="42"/>
    </row>
    <row r="836" spans="3:3" hidden="1">
      <c r="C836" s="42"/>
    </row>
    <row r="837" spans="3:3" hidden="1">
      <c r="C837" s="42"/>
    </row>
    <row r="838" spans="3:3" hidden="1">
      <c r="C838" s="42"/>
    </row>
    <row r="839" spans="3:3" hidden="1">
      <c r="C839" s="42"/>
    </row>
    <row r="840" spans="3:3" hidden="1">
      <c r="C840" s="42"/>
    </row>
    <row r="841" spans="3:3" hidden="1">
      <c r="C841" s="42"/>
    </row>
    <row r="842" spans="3:3" hidden="1">
      <c r="C842" s="42"/>
    </row>
    <row r="843" spans="3:3" hidden="1">
      <c r="C843" s="42"/>
    </row>
    <row r="844" spans="3:3" hidden="1">
      <c r="C844" s="42"/>
    </row>
    <row r="845" spans="3:3" hidden="1">
      <c r="C845" s="42"/>
    </row>
    <row r="846" spans="3:3" hidden="1">
      <c r="C846" s="42"/>
    </row>
    <row r="847" spans="3:3" hidden="1">
      <c r="C847" s="42"/>
    </row>
    <row r="848" spans="3:3" hidden="1">
      <c r="C848" s="42"/>
    </row>
    <row r="849" spans="3:3" hidden="1">
      <c r="C849" s="42"/>
    </row>
    <row r="850" spans="3:3" hidden="1">
      <c r="C850" s="42"/>
    </row>
    <row r="851" spans="3:3" hidden="1">
      <c r="C851" s="42"/>
    </row>
    <row r="852" spans="3:3" hidden="1">
      <c r="C852" s="42"/>
    </row>
    <row r="853" spans="3:3" hidden="1">
      <c r="C853" s="42"/>
    </row>
    <row r="854" spans="3:3" hidden="1">
      <c r="C854" s="42"/>
    </row>
    <row r="855" spans="3:3" hidden="1">
      <c r="C855" s="42"/>
    </row>
    <row r="856" spans="3:3" hidden="1">
      <c r="C856" s="42"/>
    </row>
    <row r="857" spans="3:3" hidden="1">
      <c r="C857" s="42"/>
    </row>
    <row r="858" spans="3:3" hidden="1">
      <c r="C858" s="42"/>
    </row>
    <row r="859" spans="3:3" hidden="1">
      <c r="C859" s="42"/>
    </row>
    <row r="860" spans="3:3" hidden="1">
      <c r="C860" s="42"/>
    </row>
    <row r="861" spans="3:3" hidden="1">
      <c r="C861" s="42"/>
    </row>
    <row r="862" spans="3:3" hidden="1">
      <c r="C862" s="42"/>
    </row>
    <row r="863" spans="3:3" hidden="1">
      <c r="C863" s="42"/>
    </row>
    <row r="864" spans="3:3" hidden="1">
      <c r="C864" s="42"/>
    </row>
    <row r="865" spans="3:3" hidden="1">
      <c r="C865" s="42"/>
    </row>
    <row r="866" spans="3:3" hidden="1">
      <c r="C866" s="42"/>
    </row>
    <row r="867" spans="3:3" hidden="1">
      <c r="C867" s="42"/>
    </row>
    <row r="868" spans="3:3" hidden="1">
      <c r="C868" s="42"/>
    </row>
    <row r="869" spans="3:3" hidden="1">
      <c r="C869" s="42"/>
    </row>
    <row r="870" spans="3:3" hidden="1">
      <c r="C870" s="42"/>
    </row>
    <row r="871" spans="3:3" hidden="1">
      <c r="C871" s="42"/>
    </row>
    <row r="872" spans="3:3" hidden="1">
      <c r="C872" s="42"/>
    </row>
    <row r="873" spans="3:3" hidden="1">
      <c r="C873" s="42"/>
    </row>
    <row r="874" spans="3:3" hidden="1">
      <c r="C874" s="42"/>
    </row>
    <row r="875" spans="3:3" hidden="1">
      <c r="C875" s="42"/>
    </row>
    <row r="876" spans="3:3" hidden="1">
      <c r="C876" s="42"/>
    </row>
    <row r="877" spans="3:3" hidden="1">
      <c r="C877" s="42"/>
    </row>
    <row r="878" spans="3:3" hidden="1">
      <c r="C878" s="42"/>
    </row>
    <row r="879" spans="3:3" hidden="1">
      <c r="C879" s="42"/>
    </row>
    <row r="880" spans="3:3" hidden="1">
      <c r="C880" s="42"/>
    </row>
    <row r="881" spans="3:3" hidden="1">
      <c r="C881" s="42"/>
    </row>
    <row r="882" spans="3:3" hidden="1">
      <c r="C882" s="42"/>
    </row>
    <row r="883" spans="3:3" hidden="1">
      <c r="C883" s="42"/>
    </row>
    <row r="884" spans="3:3" hidden="1">
      <c r="C884" s="42"/>
    </row>
    <row r="885" spans="3:3" hidden="1">
      <c r="C885" s="42"/>
    </row>
    <row r="886" spans="3:3" hidden="1">
      <c r="C886" s="42"/>
    </row>
    <row r="887" spans="3:3" hidden="1">
      <c r="C887" s="42"/>
    </row>
    <row r="888" spans="3:3" hidden="1">
      <c r="C888" s="42"/>
    </row>
    <row r="889" spans="3:3" hidden="1">
      <c r="C889" s="42"/>
    </row>
    <row r="890" spans="3:3" hidden="1">
      <c r="C890" s="42"/>
    </row>
    <row r="891" spans="3:3" hidden="1">
      <c r="C891" s="42"/>
    </row>
    <row r="892" spans="3:3" hidden="1">
      <c r="C892" s="42"/>
    </row>
    <row r="893" spans="3:3" hidden="1">
      <c r="C893" s="42"/>
    </row>
    <row r="894" spans="3:3" hidden="1">
      <c r="C894" s="42"/>
    </row>
    <row r="895" spans="3:3" hidden="1">
      <c r="C895" s="42"/>
    </row>
    <row r="896" spans="3:3" hidden="1">
      <c r="C896" s="42"/>
    </row>
    <row r="897" spans="3:3" hidden="1">
      <c r="C897" s="42"/>
    </row>
    <row r="898" spans="3:3" hidden="1">
      <c r="C898" s="42"/>
    </row>
    <row r="899" spans="3:3" hidden="1">
      <c r="C899" s="42"/>
    </row>
    <row r="900" spans="3:3" hidden="1">
      <c r="C900" s="42"/>
    </row>
    <row r="901" spans="3:3" hidden="1">
      <c r="C901" s="42"/>
    </row>
    <row r="902" spans="3:3" hidden="1">
      <c r="C902" s="42"/>
    </row>
    <row r="903" spans="3:3" hidden="1">
      <c r="C903" s="42"/>
    </row>
    <row r="904" spans="3:3" hidden="1">
      <c r="C904" s="42"/>
    </row>
    <row r="905" spans="3:3" hidden="1">
      <c r="C905" s="42"/>
    </row>
    <row r="906" spans="3:3" hidden="1">
      <c r="C906" s="42"/>
    </row>
    <row r="907" spans="3:3" hidden="1">
      <c r="C907" s="42"/>
    </row>
    <row r="908" spans="3:3" hidden="1">
      <c r="C908" s="42"/>
    </row>
    <row r="909" spans="3:3" hidden="1">
      <c r="C909" s="42"/>
    </row>
    <row r="910" spans="3:3" hidden="1">
      <c r="C910" s="42"/>
    </row>
    <row r="911" spans="3:3" hidden="1">
      <c r="C911" s="42"/>
    </row>
    <row r="912" spans="3:3" hidden="1">
      <c r="C912" s="42"/>
    </row>
    <row r="913" spans="3:3" hidden="1">
      <c r="C913" s="42"/>
    </row>
    <row r="914" spans="3:3" hidden="1">
      <c r="C914" s="42"/>
    </row>
    <row r="915" spans="3:3" hidden="1">
      <c r="C915" s="42"/>
    </row>
    <row r="916" spans="3:3" hidden="1">
      <c r="C916" s="42"/>
    </row>
    <row r="917" spans="3:3" hidden="1">
      <c r="C917" s="42"/>
    </row>
    <row r="918" spans="3:3" hidden="1">
      <c r="C918" s="42"/>
    </row>
    <row r="919" spans="3:3" hidden="1">
      <c r="C919" s="42"/>
    </row>
    <row r="920" spans="3:3" hidden="1">
      <c r="C920" s="42"/>
    </row>
    <row r="921" spans="3:3" hidden="1">
      <c r="C921" s="42"/>
    </row>
    <row r="922" spans="3:3" hidden="1">
      <c r="C922" s="42"/>
    </row>
    <row r="923" spans="3:3" hidden="1">
      <c r="C923" s="42"/>
    </row>
    <row r="924" spans="3:3" hidden="1">
      <c r="C924" s="42"/>
    </row>
    <row r="925" spans="3:3" hidden="1">
      <c r="C925" s="42"/>
    </row>
    <row r="926" spans="3:3" hidden="1">
      <c r="C926" s="42"/>
    </row>
    <row r="927" spans="3:3" hidden="1">
      <c r="C927" s="42"/>
    </row>
    <row r="928" spans="3:3" hidden="1">
      <c r="C928" s="42"/>
    </row>
    <row r="929" spans="3:3" hidden="1">
      <c r="C929" s="42"/>
    </row>
    <row r="930" spans="3:3" hidden="1">
      <c r="C930" s="42"/>
    </row>
    <row r="931" spans="3:3" hidden="1">
      <c r="C931" s="42"/>
    </row>
    <row r="932" spans="3:3" hidden="1">
      <c r="C932" s="42"/>
    </row>
    <row r="933" spans="3:3" hidden="1">
      <c r="C933" s="42"/>
    </row>
    <row r="934" spans="3:3" hidden="1">
      <c r="C934" s="42"/>
    </row>
    <row r="935" spans="3:3" hidden="1">
      <c r="C935" s="42"/>
    </row>
    <row r="936" spans="3:3" hidden="1">
      <c r="C936" s="42"/>
    </row>
    <row r="937" spans="3:3" hidden="1">
      <c r="C937" s="42"/>
    </row>
    <row r="938" spans="3:3" hidden="1">
      <c r="C938" s="42"/>
    </row>
    <row r="939" spans="3:3" hidden="1">
      <c r="C939" s="42"/>
    </row>
    <row r="940" spans="3:3" hidden="1">
      <c r="C940" s="42"/>
    </row>
    <row r="941" spans="3:3" hidden="1">
      <c r="C941" s="42"/>
    </row>
    <row r="942" spans="3:3" hidden="1">
      <c r="C942" s="42"/>
    </row>
    <row r="943" spans="3:3" hidden="1">
      <c r="C943" s="42"/>
    </row>
    <row r="944" spans="3:3" hidden="1">
      <c r="C944" s="42"/>
    </row>
    <row r="945" spans="3:3" hidden="1">
      <c r="C945" s="42"/>
    </row>
    <row r="946" spans="3:3" hidden="1">
      <c r="C946" s="42"/>
    </row>
    <row r="947" spans="3:3" hidden="1">
      <c r="C947" s="42"/>
    </row>
    <row r="948" spans="3:3" hidden="1">
      <c r="C948" s="42"/>
    </row>
    <row r="949" spans="3:3" hidden="1">
      <c r="C949" s="42"/>
    </row>
    <row r="950" spans="3:3" hidden="1">
      <c r="C950" s="42"/>
    </row>
    <row r="951" spans="3:3" hidden="1">
      <c r="C951" s="42"/>
    </row>
    <row r="952" spans="3:3" hidden="1">
      <c r="C952" s="42"/>
    </row>
    <row r="953" spans="3:3" hidden="1">
      <c r="C953" s="42"/>
    </row>
    <row r="954" spans="3:3" hidden="1">
      <c r="C954" s="42"/>
    </row>
    <row r="955" spans="3:3" hidden="1">
      <c r="C955" s="42"/>
    </row>
    <row r="956" spans="3:3" hidden="1">
      <c r="C956" s="42"/>
    </row>
    <row r="957" spans="3:3" hidden="1">
      <c r="C957" s="42"/>
    </row>
    <row r="958" spans="3:3" hidden="1">
      <c r="C958" s="42"/>
    </row>
    <row r="959" spans="3:3" hidden="1">
      <c r="C959" s="42"/>
    </row>
    <row r="960" spans="3:3" hidden="1">
      <c r="C960" s="42"/>
    </row>
    <row r="961" spans="3:3" hidden="1">
      <c r="C961" s="42"/>
    </row>
    <row r="962" spans="3:3" hidden="1">
      <c r="C962" s="42"/>
    </row>
    <row r="963" spans="3:3" hidden="1">
      <c r="C963" s="42"/>
    </row>
    <row r="964" spans="3:3" hidden="1">
      <c r="C964" s="42"/>
    </row>
    <row r="965" spans="3:3" hidden="1">
      <c r="C965" s="42"/>
    </row>
    <row r="966" spans="3:3" hidden="1">
      <c r="C966" s="42"/>
    </row>
    <row r="967" spans="3:3" hidden="1">
      <c r="C967" s="42"/>
    </row>
    <row r="968" spans="3:3" hidden="1">
      <c r="C968" s="42"/>
    </row>
    <row r="969" spans="3:3" hidden="1">
      <c r="C969" s="42"/>
    </row>
    <row r="970" spans="3:3" hidden="1">
      <c r="C970" s="42"/>
    </row>
    <row r="971" spans="3:3" hidden="1">
      <c r="C971" s="42"/>
    </row>
    <row r="972" spans="3:3" hidden="1">
      <c r="C972" s="42"/>
    </row>
    <row r="973" spans="3:3" hidden="1">
      <c r="C973" s="42"/>
    </row>
    <row r="974" spans="3:3" hidden="1">
      <c r="C974" s="42"/>
    </row>
    <row r="975" spans="3:3" hidden="1">
      <c r="C975" s="42"/>
    </row>
    <row r="976" spans="3:3" hidden="1">
      <c r="C976" s="42"/>
    </row>
    <row r="977" spans="3:3" hidden="1">
      <c r="C977" s="42"/>
    </row>
    <row r="978" spans="3:3" hidden="1">
      <c r="C978" s="42"/>
    </row>
    <row r="979" spans="3:3" hidden="1">
      <c r="C979" s="42"/>
    </row>
    <row r="980" spans="3:3" hidden="1">
      <c r="C980" s="42"/>
    </row>
    <row r="981" spans="3:3" hidden="1">
      <c r="C981" s="42"/>
    </row>
    <row r="982" spans="3:3" hidden="1">
      <c r="C982" s="42"/>
    </row>
    <row r="983" spans="3:3" hidden="1">
      <c r="C983" s="42"/>
    </row>
    <row r="984" spans="3:3" hidden="1">
      <c r="C984" s="42"/>
    </row>
    <row r="985" spans="3:3" hidden="1">
      <c r="C985" s="42"/>
    </row>
    <row r="986" spans="3:3" hidden="1">
      <c r="C986" s="42"/>
    </row>
    <row r="987" spans="3:3" hidden="1">
      <c r="C987" s="42"/>
    </row>
    <row r="988" spans="3:3" hidden="1">
      <c r="C988" s="42"/>
    </row>
    <row r="989" spans="3:3" hidden="1">
      <c r="C989" s="42"/>
    </row>
    <row r="990" spans="3:3" hidden="1">
      <c r="C990" s="42"/>
    </row>
    <row r="991" spans="3:3" hidden="1">
      <c r="C991" s="42"/>
    </row>
    <row r="992" spans="3:3" hidden="1">
      <c r="C992" s="42"/>
    </row>
    <row r="993" spans="3:3" hidden="1">
      <c r="C993" s="42"/>
    </row>
    <row r="994" spans="3:3" hidden="1">
      <c r="C994" s="42"/>
    </row>
    <row r="995" spans="3:3" hidden="1">
      <c r="C995" s="42"/>
    </row>
    <row r="996" spans="3:3" hidden="1">
      <c r="C996" s="42"/>
    </row>
    <row r="997" spans="3:3" hidden="1">
      <c r="C997" s="42"/>
    </row>
    <row r="998" spans="3:3" hidden="1">
      <c r="C998" s="42"/>
    </row>
    <row r="999" spans="3:3" hidden="1">
      <c r="C999" s="42"/>
    </row>
    <row r="1000" spans="3:3" hidden="1">
      <c r="C1000" s="42"/>
    </row>
    <row r="1001" spans="3:3" hidden="1">
      <c r="C1001" s="42"/>
    </row>
    <row r="1002" spans="3:3" hidden="1">
      <c r="C1002" s="42"/>
    </row>
    <row r="1003" spans="3:3" hidden="1">
      <c r="C1003" s="42"/>
    </row>
    <row r="1004" spans="3:3" hidden="1">
      <c r="C1004" s="42"/>
    </row>
    <row r="1005" spans="3:3" hidden="1">
      <c r="C1005" s="42"/>
    </row>
    <row r="1006" spans="3:3" hidden="1">
      <c r="C1006" s="42"/>
    </row>
    <row r="1007" spans="3:3" hidden="1"/>
    <row r="1008" spans="3:3" hidden="1"/>
    <row r="1009" hidden="1"/>
    <row r="1010" hidden="1"/>
  </sheetData>
  <sheetProtection algorithmName="SHA-512" hashValue="Me1+2GaU3wOh63ORWDsyO3O/rLRavz5rfnex8yRmPqtqE50Om7D6qRkFoyaRlVhl7cKH4zqUgLIAYwf87eax7g==" saltValue="eLuQ01cnHbUT7047I+aUQQ==" spinCount="100000" sheet="1" selectLockedCells="1"/>
  <mergeCells count="4">
    <mergeCell ref="B2:C2"/>
    <mergeCell ref="B3:C3"/>
    <mergeCell ref="B157:C157"/>
    <mergeCell ref="B4:C4"/>
  </mergeCells>
  <dataValidations count="1">
    <dataValidation type="list" allowBlank="1" showInputMessage="1" showErrorMessage="1" sqref="C6:C156" xr:uid="{00000000-0002-0000-0200-000000000000}">
      <formula1>yes_no</formula1>
    </dataValidation>
  </dataValidations>
  <pageMargins left="0.70866141732283472" right="0.70866141732283472" top="0.74803149606299213" bottom="0.74803149606299213" header="0.31496062992125984" footer="0.31496062992125984"/>
  <pageSetup scale="55"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59999389629810485"/>
    <pageSetUpPr fitToPage="1"/>
  </sheetPr>
  <dimension ref="A1:WVL1007"/>
  <sheetViews>
    <sheetView zoomScale="70" zoomScaleNormal="70" zoomScalePageLayoutView="136" workbookViewId="0">
      <pane ySplit="5" topLeftCell="A8" activePane="bottomLeft" state="frozen"/>
      <selection pane="bottomLeft" activeCell="C8" sqref="C8"/>
    </sheetView>
  </sheetViews>
  <sheetFormatPr defaultColWidth="0" defaultRowHeight="14.35" zeroHeight="1"/>
  <cols>
    <col min="1" max="1" width="3.8203125" style="13" customWidth="1"/>
    <col min="2" max="2" width="49" style="14" customWidth="1"/>
    <col min="3" max="3" width="39.8203125" style="14" customWidth="1"/>
    <col min="4" max="4" width="23.05859375" style="13" customWidth="1"/>
    <col min="5" max="7" width="15.05859375" style="13" hidden="1" customWidth="1"/>
    <col min="8" max="8" width="15.17578125" style="13" hidden="1" customWidth="1"/>
    <col min="9" max="256" width="15.05859375" style="13" hidden="1"/>
    <col min="257" max="257" width="3.8203125" style="13" hidden="1"/>
    <col min="258" max="258" width="49" style="13" hidden="1"/>
    <col min="259" max="259" width="32.64453125" style="13" hidden="1"/>
    <col min="260" max="260" width="23.05859375" style="13" hidden="1"/>
    <col min="261" max="512" width="15.05859375" style="13" hidden="1"/>
    <col min="513" max="513" width="3.8203125" style="13" hidden="1"/>
    <col min="514" max="514" width="49" style="13" hidden="1"/>
    <col min="515" max="515" width="32.64453125" style="13" hidden="1"/>
    <col min="516" max="516" width="23.05859375" style="13" hidden="1"/>
    <col min="517" max="768" width="15.05859375" style="13" hidden="1"/>
    <col min="769" max="769" width="3.8203125" style="13" hidden="1"/>
    <col min="770" max="770" width="49" style="13" hidden="1"/>
    <col min="771" max="771" width="32.64453125" style="13" hidden="1"/>
    <col min="772" max="772" width="23.05859375" style="13" hidden="1"/>
    <col min="773" max="1024" width="15.05859375" style="13" hidden="1"/>
    <col min="1025" max="1025" width="3.8203125" style="13" hidden="1"/>
    <col min="1026" max="1026" width="49" style="13" hidden="1"/>
    <col min="1027" max="1027" width="32.64453125" style="13" hidden="1"/>
    <col min="1028" max="1028" width="23.05859375" style="13" hidden="1"/>
    <col min="1029" max="1280" width="15.05859375" style="13" hidden="1"/>
    <col min="1281" max="1281" width="3.8203125" style="13" hidden="1"/>
    <col min="1282" max="1282" width="49" style="13" hidden="1"/>
    <col min="1283" max="1283" width="32.64453125" style="13" hidden="1"/>
    <col min="1284" max="1284" width="23.05859375" style="13" hidden="1"/>
    <col min="1285" max="1536" width="15.05859375" style="13" hidden="1"/>
    <col min="1537" max="1537" width="3.8203125" style="13" hidden="1"/>
    <col min="1538" max="1538" width="49" style="13" hidden="1"/>
    <col min="1539" max="1539" width="32.64453125" style="13" hidden="1"/>
    <col min="1540" max="1540" width="23.05859375" style="13" hidden="1"/>
    <col min="1541" max="1792" width="15.05859375" style="13" hidden="1"/>
    <col min="1793" max="1793" width="3.8203125" style="13" hidden="1"/>
    <col min="1794" max="1794" width="49" style="13" hidden="1"/>
    <col min="1795" max="1795" width="32.64453125" style="13" hidden="1"/>
    <col min="1796" max="1796" width="23.05859375" style="13" hidden="1"/>
    <col min="1797" max="2048" width="15.05859375" style="13" hidden="1"/>
    <col min="2049" max="2049" width="3.8203125" style="13" hidden="1"/>
    <col min="2050" max="2050" width="49" style="13" hidden="1"/>
    <col min="2051" max="2051" width="32.64453125" style="13" hidden="1"/>
    <col min="2052" max="2052" width="23.05859375" style="13" hidden="1"/>
    <col min="2053" max="2304" width="15.05859375" style="13" hidden="1"/>
    <col min="2305" max="2305" width="3.8203125" style="13" hidden="1"/>
    <col min="2306" max="2306" width="49" style="13" hidden="1"/>
    <col min="2307" max="2307" width="32.64453125" style="13" hidden="1"/>
    <col min="2308" max="2308" width="23.05859375" style="13" hidden="1"/>
    <col min="2309" max="2560" width="15.05859375" style="13" hidden="1"/>
    <col min="2561" max="2561" width="3.8203125" style="13" hidden="1"/>
    <col min="2562" max="2562" width="49" style="13" hidden="1"/>
    <col min="2563" max="2563" width="32.64453125" style="13" hidden="1"/>
    <col min="2564" max="2564" width="23.05859375" style="13" hidden="1"/>
    <col min="2565" max="2816" width="15.05859375" style="13" hidden="1"/>
    <col min="2817" max="2817" width="3.8203125" style="13" hidden="1"/>
    <col min="2818" max="2818" width="49" style="13" hidden="1"/>
    <col min="2819" max="2819" width="32.64453125" style="13" hidden="1"/>
    <col min="2820" max="2820" width="23.05859375" style="13" hidden="1"/>
    <col min="2821" max="3072" width="15.05859375" style="13" hidden="1"/>
    <col min="3073" max="3073" width="3.8203125" style="13" hidden="1"/>
    <col min="3074" max="3074" width="49" style="13" hidden="1"/>
    <col min="3075" max="3075" width="32.64453125" style="13" hidden="1"/>
    <col min="3076" max="3076" width="23.05859375" style="13" hidden="1"/>
    <col min="3077" max="3328" width="15.05859375" style="13" hidden="1"/>
    <col min="3329" max="3329" width="3.8203125" style="13" hidden="1"/>
    <col min="3330" max="3330" width="49" style="13" hidden="1"/>
    <col min="3331" max="3331" width="32.64453125" style="13" hidden="1"/>
    <col min="3332" max="3332" width="23.05859375" style="13" hidden="1"/>
    <col min="3333" max="3584" width="15.05859375" style="13" hidden="1"/>
    <col min="3585" max="3585" width="3.8203125" style="13" hidden="1"/>
    <col min="3586" max="3586" width="49" style="13" hidden="1"/>
    <col min="3587" max="3587" width="32.64453125" style="13" hidden="1"/>
    <col min="3588" max="3588" width="23.05859375" style="13" hidden="1"/>
    <col min="3589" max="3840" width="15.05859375" style="13" hidden="1"/>
    <col min="3841" max="3841" width="3.8203125" style="13" hidden="1"/>
    <col min="3842" max="3842" width="49" style="13" hidden="1"/>
    <col min="3843" max="3843" width="32.64453125" style="13" hidden="1"/>
    <col min="3844" max="3844" width="23.05859375" style="13" hidden="1"/>
    <col min="3845" max="4096" width="15.05859375" style="13" hidden="1"/>
    <col min="4097" max="4097" width="3.8203125" style="13" hidden="1"/>
    <col min="4098" max="4098" width="49" style="13" hidden="1"/>
    <col min="4099" max="4099" width="32.64453125" style="13" hidden="1"/>
    <col min="4100" max="4100" width="23.05859375" style="13" hidden="1"/>
    <col min="4101" max="4352" width="15.05859375" style="13" hidden="1"/>
    <col min="4353" max="4353" width="3.8203125" style="13" hidden="1"/>
    <col min="4354" max="4354" width="49" style="13" hidden="1"/>
    <col min="4355" max="4355" width="32.64453125" style="13" hidden="1"/>
    <col min="4356" max="4356" width="23.05859375" style="13" hidden="1"/>
    <col min="4357" max="4608" width="15.05859375" style="13" hidden="1"/>
    <col min="4609" max="4609" width="3.8203125" style="13" hidden="1"/>
    <col min="4610" max="4610" width="49" style="13" hidden="1"/>
    <col min="4611" max="4611" width="32.64453125" style="13" hidden="1"/>
    <col min="4612" max="4612" width="23.05859375" style="13" hidden="1"/>
    <col min="4613" max="4864" width="15.05859375" style="13" hidden="1"/>
    <col min="4865" max="4865" width="3.8203125" style="13" hidden="1"/>
    <col min="4866" max="4866" width="49" style="13" hidden="1"/>
    <col min="4867" max="4867" width="32.64453125" style="13" hidden="1"/>
    <col min="4868" max="4868" width="23.05859375" style="13" hidden="1"/>
    <col min="4869" max="5120" width="15.05859375" style="13" hidden="1"/>
    <col min="5121" max="5121" width="3.8203125" style="13" hidden="1"/>
    <col min="5122" max="5122" width="49" style="13" hidden="1"/>
    <col min="5123" max="5123" width="32.64453125" style="13" hidden="1"/>
    <col min="5124" max="5124" width="23.05859375" style="13" hidden="1"/>
    <col min="5125" max="5376" width="15.05859375" style="13" hidden="1"/>
    <col min="5377" max="5377" width="3.8203125" style="13" hidden="1"/>
    <col min="5378" max="5378" width="49" style="13" hidden="1"/>
    <col min="5379" max="5379" width="32.64453125" style="13" hidden="1"/>
    <col min="5380" max="5380" width="23.05859375" style="13" hidden="1"/>
    <col min="5381" max="5632" width="15.05859375" style="13" hidden="1"/>
    <col min="5633" max="5633" width="3.8203125" style="13" hidden="1"/>
    <col min="5634" max="5634" width="49" style="13" hidden="1"/>
    <col min="5635" max="5635" width="32.64453125" style="13" hidden="1"/>
    <col min="5636" max="5636" width="23.05859375" style="13" hidden="1"/>
    <col min="5637" max="5888" width="15.05859375" style="13" hidden="1"/>
    <col min="5889" max="5889" width="3.8203125" style="13" hidden="1"/>
    <col min="5890" max="5890" width="49" style="13" hidden="1"/>
    <col min="5891" max="5891" width="32.64453125" style="13" hidden="1"/>
    <col min="5892" max="5892" width="23.05859375" style="13" hidden="1"/>
    <col min="5893" max="6144" width="15.05859375" style="13" hidden="1"/>
    <col min="6145" max="6145" width="3.8203125" style="13" hidden="1"/>
    <col min="6146" max="6146" width="49" style="13" hidden="1"/>
    <col min="6147" max="6147" width="32.64453125" style="13" hidden="1"/>
    <col min="6148" max="6148" width="23.05859375" style="13" hidden="1"/>
    <col min="6149" max="6400" width="15.05859375" style="13" hidden="1"/>
    <col min="6401" max="6401" width="3.8203125" style="13" hidden="1"/>
    <col min="6402" max="6402" width="49" style="13" hidden="1"/>
    <col min="6403" max="6403" width="32.64453125" style="13" hidden="1"/>
    <col min="6404" max="6404" width="23.05859375" style="13" hidden="1"/>
    <col min="6405" max="6656" width="15.05859375" style="13" hidden="1"/>
    <col min="6657" max="6657" width="3.8203125" style="13" hidden="1"/>
    <col min="6658" max="6658" width="49" style="13" hidden="1"/>
    <col min="6659" max="6659" width="32.64453125" style="13" hidden="1"/>
    <col min="6660" max="6660" width="23.05859375" style="13" hidden="1"/>
    <col min="6661" max="6912" width="15.05859375" style="13" hidden="1"/>
    <col min="6913" max="6913" width="3.8203125" style="13" hidden="1"/>
    <col min="6914" max="6914" width="49" style="13" hidden="1"/>
    <col min="6915" max="6915" width="32.64453125" style="13" hidden="1"/>
    <col min="6916" max="6916" width="23.05859375" style="13" hidden="1"/>
    <col min="6917" max="7168" width="15.05859375" style="13" hidden="1"/>
    <col min="7169" max="7169" width="3.8203125" style="13" hidden="1"/>
    <col min="7170" max="7170" width="49" style="13" hidden="1"/>
    <col min="7171" max="7171" width="32.64453125" style="13" hidden="1"/>
    <col min="7172" max="7172" width="23.05859375" style="13" hidden="1"/>
    <col min="7173" max="7424" width="15.05859375" style="13" hidden="1"/>
    <col min="7425" max="7425" width="3.8203125" style="13" hidden="1"/>
    <col min="7426" max="7426" width="49" style="13" hidden="1"/>
    <col min="7427" max="7427" width="32.64453125" style="13" hidden="1"/>
    <col min="7428" max="7428" width="23.05859375" style="13" hidden="1"/>
    <col min="7429" max="7680" width="15.05859375" style="13" hidden="1"/>
    <col min="7681" max="7681" width="3.8203125" style="13" hidden="1"/>
    <col min="7682" max="7682" width="49" style="13" hidden="1"/>
    <col min="7683" max="7683" width="32.64453125" style="13" hidden="1"/>
    <col min="7684" max="7684" width="23.05859375" style="13" hidden="1"/>
    <col min="7685" max="7936" width="15.05859375" style="13" hidden="1"/>
    <col min="7937" max="7937" width="3.8203125" style="13" hidden="1"/>
    <col min="7938" max="7938" width="49" style="13" hidden="1"/>
    <col min="7939" max="7939" width="32.64453125" style="13" hidden="1"/>
    <col min="7940" max="7940" width="23.05859375" style="13" hidden="1"/>
    <col min="7941" max="8192" width="15.05859375" style="13" hidden="1"/>
    <col min="8193" max="8193" width="3.8203125" style="13" hidden="1"/>
    <col min="8194" max="8194" width="49" style="13" hidden="1"/>
    <col min="8195" max="8195" width="32.64453125" style="13" hidden="1"/>
    <col min="8196" max="8196" width="23.05859375" style="13" hidden="1"/>
    <col min="8197" max="8448" width="15.05859375" style="13" hidden="1"/>
    <col min="8449" max="8449" width="3.8203125" style="13" hidden="1"/>
    <col min="8450" max="8450" width="49" style="13" hidden="1"/>
    <col min="8451" max="8451" width="32.64453125" style="13" hidden="1"/>
    <col min="8452" max="8452" width="23.05859375" style="13" hidden="1"/>
    <col min="8453" max="8704" width="15.05859375" style="13" hidden="1"/>
    <col min="8705" max="8705" width="3.8203125" style="13" hidden="1"/>
    <col min="8706" max="8706" width="49" style="13" hidden="1"/>
    <col min="8707" max="8707" width="32.64453125" style="13" hidden="1"/>
    <col min="8708" max="8708" width="23.05859375" style="13" hidden="1"/>
    <col min="8709" max="8960" width="15.05859375" style="13" hidden="1"/>
    <col min="8961" max="8961" width="3.8203125" style="13" hidden="1"/>
    <col min="8962" max="8962" width="49" style="13" hidden="1"/>
    <col min="8963" max="8963" width="32.64453125" style="13" hidden="1"/>
    <col min="8964" max="8964" width="23.05859375" style="13" hidden="1"/>
    <col min="8965" max="9216" width="15.05859375" style="13" hidden="1"/>
    <col min="9217" max="9217" width="3.8203125" style="13" hidden="1"/>
    <col min="9218" max="9218" width="49" style="13" hidden="1"/>
    <col min="9219" max="9219" width="32.64453125" style="13" hidden="1"/>
    <col min="9220" max="9220" width="23.05859375" style="13" hidden="1"/>
    <col min="9221" max="9472" width="15.05859375" style="13" hidden="1"/>
    <col min="9473" max="9473" width="3.8203125" style="13" hidden="1"/>
    <col min="9474" max="9474" width="49" style="13" hidden="1"/>
    <col min="9475" max="9475" width="32.64453125" style="13" hidden="1"/>
    <col min="9476" max="9476" width="23.05859375" style="13" hidden="1"/>
    <col min="9477" max="9728" width="15.05859375" style="13" hidden="1"/>
    <col min="9729" max="9729" width="3.8203125" style="13" hidden="1"/>
    <col min="9730" max="9730" width="49" style="13" hidden="1"/>
    <col min="9731" max="9731" width="32.64453125" style="13" hidden="1"/>
    <col min="9732" max="9732" width="23.05859375" style="13" hidden="1"/>
    <col min="9733" max="9984" width="15.05859375" style="13" hidden="1"/>
    <col min="9985" max="9985" width="3.8203125" style="13" hidden="1"/>
    <col min="9986" max="9986" width="49" style="13" hidden="1"/>
    <col min="9987" max="9987" width="32.64453125" style="13" hidden="1"/>
    <col min="9988" max="9988" width="23.05859375" style="13" hidden="1"/>
    <col min="9989" max="10240" width="15.05859375" style="13" hidden="1"/>
    <col min="10241" max="10241" width="3.8203125" style="13" hidden="1"/>
    <col min="10242" max="10242" width="49" style="13" hidden="1"/>
    <col min="10243" max="10243" width="32.64453125" style="13" hidden="1"/>
    <col min="10244" max="10244" width="23.05859375" style="13" hidden="1"/>
    <col min="10245" max="10496" width="15.05859375" style="13" hidden="1"/>
    <col min="10497" max="10497" width="3.8203125" style="13" hidden="1"/>
    <col min="10498" max="10498" width="49" style="13" hidden="1"/>
    <col min="10499" max="10499" width="32.64453125" style="13" hidden="1"/>
    <col min="10500" max="10500" width="23.05859375" style="13" hidden="1"/>
    <col min="10501" max="10752" width="15.05859375" style="13" hidden="1"/>
    <col min="10753" max="10753" width="3.8203125" style="13" hidden="1"/>
    <col min="10754" max="10754" width="49" style="13" hidden="1"/>
    <col min="10755" max="10755" width="32.64453125" style="13" hidden="1"/>
    <col min="10756" max="10756" width="23.05859375" style="13" hidden="1"/>
    <col min="10757" max="11008" width="15.05859375" style="13" hidden="1"/>
    <col min="11009" max="11009" width="3.8203125" style="13" hidden="1"/>
    <col min="11010" max="11010" width="49" style="13" hidden="1"/>
    <col min="11011" max="11011" width="32.64453125" style="13" hidden="1"/>
    <col min="11012" max="11012" width="23.05859375" style="13" hidden="1"/>
    <col min="11013" max="11264" width="15.05859375" style="13" hidden="1"/>
    <col min="11265" max="11265" width="3.8203125" style="13" hidden="1"/>
    <col min="11266" max="11266" width="49" style="13" hidden="1"/>
    <col min="11267" max="11267" width="32.64453125" style="13" hidden="1"/>
    <col min="11268" max="11268" width="23.05859375" style="13" hidden="1"/>
    <col min="11269" max="11520" width="15.05859375" style="13" hidden="1"/>
    <col min="11521" max="11521" width="3.8203125" style="13" hidden="1"/>
    <col min="11522" max="11522" width="49" style="13" hidden="1"/>
    <col min="11523" max="11523" width="32.64453125" style="13" hidden="1"/>
    <col min="11524" max="11524" width="23.05859375" style="13" hidden="1"/>
    <col min="11525" max="11776" width="15.05859375" style="13" hidden="1"/>
    <col min="11777" max="11777" width="3.8203125" style="13" hidden="1"/>
    <col min="11778" max="11778" width="49" style="13" hidden="1"/>
    <col min="11779" max="11779" width="32.64453125" style="13" hidden="1"/>
    <col min="11780" max="11780" width="23.05859375" style="13" hidden="1"/>
    <col min="11781" max="12032" width="15.05859375" style="13" hidden="1"/>
    <col min="12033" max="12033" width="3.8203125" style="13" hidden="1"/>
    <col min="12034" max="12034" width="49" style="13" hidden="1"/>
    <col min="12035" max="12035" width="32.64453125" style="13" hidden="1"/>
    <col min="12036" max="12036" width="23.05859375" style="13" hidden="1"/>
    <col min="12037" max="12288" width="15.05859375" style="13" hidden="1"/>
    <col min="12289" max="12289" width="3.8203125" style="13" hidden="1"/>
    <col min="12290" max="12290" width="49" style="13" hidden="1"/>
    <col min="12291" max="12291" width="32.64453125" style="13" hidden="1"/>
    <col min="12292" max="12292" width="23.05859375" style="13" hidden="1"/>
    <col min="12293" max="12544" width="15.05859375" style="13" hidden="1"/>
    <col min="12545" max="12545" width="3.8203125" style="13" hidden="1"/>
    <col min="12546" max="12546" width="49" style="13" hidden="1"/>
    <col min="12547" max="12547" width="32.64453125" style="13" hidden="1"/>
    <col min="12548" max="12548" width="23.05859375" style="13" hidden="1"/>
    <col min="12549" max="12800" width="15.05859375" style="13" hidden="1"/>
    <col min="12801" max="12801" width="3.8203125" style="13" hidden="1"/>
    <col min="12802" max="12802" width="49" style="13" hidden="1"/>
    <col min="12803" max="12803" width="32.64453125" style="13" hidden="1"/>
    <col min="12804" max="12804" width="23.05859375" style="13" hidden="1"/>
    <col min="12805" max="13056" width="15.05859375" style="13" hidden="1"/>
    <col min="13057" max="13057" width="3.8203125" style="13" hidden="1"/>
    <col min="13058" max="13058" width="49" style="13" hidden="1"/>
    <col min="13059" max="13059" width="32.64453125" style="13" hidden="1"/>
    <col min="13060" max="13060" width="23.05859375" style="13" hidden="1"/>
    <col min="13061" max="13312" width="15.05859375" style="13" hidden="1"/>
    <col min="13313" max="13313" width="3.8203125" style="13" hidden="1"/>
    <col min="13314" max="13314" width="49" style="13" hidden="1"/>
    <col min="13315" max="13315" width="32.64453125" style="13" hidden="1"/>
    <col min="13316" max="13316" width="23.05859375" style="13" hidden="1"/>
    <col min="13317" max="13568" width="15.05859375" style="13" hidden="1"/>
    <col min="13569" max="13569" width="3.8203125" style="13" hidden="1"/>
    <col min="13570" max="13570" width="49" style="13" hidden="1"/>
    <col min="13571" max="13571" width="32.64453125" style="13" hidden="1"/>
    <col min="13572" max="13572" width="23.05859375" style="13" hidden="1"/>
    <col min="13573" max="13824" width="15.05859375" style="13" hidden="1"/>
    <col min="13825" max="13825" width="3.8203125" style="13" hidden="1"/>
    <col min="13826" max="13826" width="49" style="13" hidden="1"/>
    <col min="13827" max="13827" width="32.64453125" style="13" hidden="1"/>
    <col min="13828" max="13828" width="23.05859375" style="13" hidden="1"/>
    <col min="13829" max="14080" width="15.05859375" style="13" hidden="1"/>
    <col min="14081" max="14081" width="3.8203125" style="13" hidden="1"/>
    <col min="14082" max="14082" width="49" style="13" hidden="1"/>
    <col min="14083" max="14083" width="32.64453125" style="13" hidden="1"/>
    <col min="14084" max="14084" width="23.05859375" style="13" hidden="1"/>
    <col min="14085" max="14336" width="15.05859375" style="13" hidden="1"/>
    <col min="14337" max="14337" width="3.8203125" style="13" hidden="1"/>
    <col min="14338" max="14338" width="49" style="13" hidden="1"/>
    <col min="14339" max="14339" width="32.64453125" style="13" hidden="1"/>
    <col min="14340" max="14340" width="23.05859375" style="13" hidden="1"/>
    <col min="14341" max="14592" width="15.05859375" style="13" hidden="1"/>
    <col min="14593" max="14593" width="3.8203125" style="13" hidden="1"/>
    <col min="14594" max="14594" width="49" style="13" hidden="1"/>
    <col min="14595" max="14595" width="32.64453125" style="13" hidden="1"/>
    <col min="14596" max="14596" width="23.05859375" style="13" hidden="1"/>
    <col min="14597" max="14848" width="15.05859375" style="13" hidden="1"/>
    <col min="14849" max="14849" width="3.8203125" style="13" hidden="1"/>
    <col min="14850" max="14850" width="49" style="13" hidden="1"/>
    <col min="14851" max="14851" width="32.64453125" style="13" hidden="1"/>
    <col min="14852" max="14852" width="23.05859375" style="13" hidden="1"/>
    <col min="14853" max="15104" width="15.05859375" style="13" hidden="1"/>
    <col min="15105" max="15105" width="3.8203125" style="13" hidden="1"/>
    <col min="15106" max="15106" width="49" style="13" hidden="1"/>
    <col min="15107" max="15107" width="32.64453125" style="13" hidden="1"/>
    <col min="15108" max="15108" width="23.05859375" style="13" hidden="1"/>
    <col min="15109" max="15360" width="15.05859375" style="13" hidden="1"/>
    <col min="15361" max="15361" width="3.8203125" style="13" hidden="1"/>
    <col min="15362" max="15362" width="49" style="13" hidden="1"/>
    <col min="15363" max="15363" width="32.64453125" style="13" hidden="1"/>
    <col min="15364" max="15364" width="23.05859375" style="13" hidden="1"/>
    <col min="15365" max="15616" width="15.05859375" style="13" hidden="1"/>
    <col min="15617" max="15617" width="3.8203125" style="13" hidden="1"/>
    <col min="15618" max="15618" width="49" style="13" hidden="1"/>
    <col min="15619" max="15619" width="32.64453125" style="13" hidden="1"/>
    <col min="15620" max="15620" width="23.05859375" style="13" hidden="1"/>
    <col min="15621" max="15872" width="15.05859375" style="13" hidden="1"/>
    <col min="15873" max="15873" width="3.8203125" style="13" hidden="1"/>
    <col min="15874" max="15874" width="49" style="13" hidden="1"/>
    <col min="15875" max="15875" width="32.64453125" style="13" hidden="1"/>
    <col min="15876" max="15876" width="23.05859375" style="13" hidden="1"/>
    <col min="15877" max="16128" width="15.05859375" style="13" hidden="1"/>
    <col min="16129" max="16129" width="3.8203125" style="13" hidden="1"/>
    <col min="16130" max="16130" width="49" style="13" hidden="1"/>
    <col min="16131" max="16131" width="32.64453125" style="13" hidden="1"/>
    <col min="16132" max="16132" width="23.05859375" style="13" hidden="1"/>
    <col min="16133" max="16384" width="15.05859375" style="13" hidden="1"/>
  </cols>
  <sheetData>
    <row r="1" spans="2:27"/>
    <row r="2" spans="2:27" s="10" customFormat="1" ht="29.5" customHeight="1">
      <c r="B2" s="360" t="str">
        <f>IF(Declaration!$I$4="English",Languages!A272,IF(Declaration!$I$4="French",Languages!B272,IF(Declaration!$I$4="Spanish",Languages!C272,IF(Declaration!$I$4="German",Languages!D272,IF(Declaration!$I$4="Chinese",Languages!E272,IF(Declaration!$I$4="Japanese",Languages!F272,IF(Declaration!$I$4="Portugese",Languages!G272)))))))</f>
        <v xml:space="preserve">For Question 3 on the 'Declaration' tab: </v>
      </c>
      <c r="C2" s="361"/>
    </row>
    <row r="3" spans="2:27" s="34" customFormat="1" ht="41" customHeight="1">
      <c r="B3" s="362" t="str">
        <f>IF(Declaration!$I$4="English",Languages!A273,IF(Declaration!$I$4="French",Languages!B273,IF(Declaration!$I$4="Spanish",Languages!C273,IF(Declaration!$I$4="German",Languages!D273,IF(Declaration!$I$4="Chinese",Languages!E273,IF(Declaration!$I$4="Japanese",Languages!F273,IF(Declaration!$I$4="Portugese",Languages!G273)))))
))</f>
        <v>Please indicate which industries you or your suppliers operate in by selecting 'Yes' in the dropdown menu next to each applicable industry.</v>
      </c>
      <c r="C3" s="363"/>
    </row>
    <row r="4" spans="2:27" s="34" customFormat="1" ht="77.5" customHeight="1">
      <c r="B4" s="366" t="str">
        <f>IF(Declaration!$I$4="English",Languages!A274,IF(Declaration!$I$4="French",Languages!B274,IF(Declaration!$I$4="Spanish",Languages!C274,IF(Declaration!$I$4="German",Languages!D274,IF(Declaration!$I$4="Chinese",Languages!E274,IF(Declaration!$I$4="Japanese",Languages!F274,IF(Declaration!$I$4="Portugese",Languages!G274)))))))</f>
        <v>This is a list of industries known to present significant risk of slavery and human trafficking (Strengthening Protections Against Trafficking in Persons in Federal and Corporate Supply Chains. Verité, January 2015).</v>
      </c>
      <c r="C4" s="367"/>
    </row>
    <row r="5" spans="2:27" s="86" customFormat="1" ht="53" customHeight="1">
      <c r="B5" s="107" t="str">
        <f>IF(Declaration!$I$4="English",Languages!A275,IF(Declaration!$I$4="French",Languages!B275,IF(Declaration!$I$4="Spanish",Languages!C275,IF(Declaration!$I$4="German",Languages!D275,IF(Declaration!$I$4="Chinese",Languages!E275,IF(Declaration!$I$4="Japanese",Languages!F275,IF(Declaration!$I$4="Portugese",Languages!G275)))))))</f>
        <v>Industries known to have a significant risk of human trafficking</v>
      </c>
      <c r="C5" s="108" t="str">
        <f>IF(Declaration!$I$4="English",Languages!A276,IF(Declaration!$I$4="French",Languages!B276,IF(Declaration!$I$4="Spanish",Languages!C276,IF(Declaration!$I$4="German",Languages!D276,IF(Declaration!$I$4="Chinese",Languages!E276,IF(Declaration!$I$4="Japanese",Languages!F276,IF(Declaration!$I$4="Portugese",Languages!G276)))))))</f>
        <v xml:space="preserve"> Selection</v>
      </c>
      <c r="D5" s="90"/>
      <c r="E5" s="85"/>
      <c r="F5" s="85"/>
      <c r="G5" s="85"/>
      <c r="H5" s="85"/>
      <c r="I5" s="85"/>
      <c r="J5" s="85"/>
      <c r="K5" s="85"/>
      <c r="L5" s="85"/>
      <c r="M5" s="85"/>
      <c r="N5" s="85"/>
      <c r="O5" s="85"/>
      <c r="P5" s="85"/>
      <c r="Q5" s="85"/>
      <c r="R5" s="85"/>
      <c r="S5" s="85"/>
      <c r="T5" s="85"/>
      <c r="U5" s="85"/>
      <c r="V5" s="85"/>
      <c r="W5" s="85"/>
      <c r="X5" s="85"/>
      <c r="Y5" s="85"/>
      <c r="Z5" s="85"/>
      <c r="AA5" s="85"/>
    </row>
    <row r="6" spans="2:27" s="37" customFormat="1" ht="26" customHeight="1">
      <c r="B6" s="260" t="str">
        <f>IF(Declaration!$I$4="English",Languages!A277,IF(Declaration!$I$4="French",Languages!B277,IF(Declaration!$I$4="Spanish",Languages!C277,IF(Declaration!$I$4="German",Languages!D277,IF(Declaration!$I$4="Chinese",Languages!E277,IF(Declaration!$I$4="Japanese",Languages!F277,IF(Declaration!$I$4="Portugese",Languages!G277)))))))</f>
        <v>Agriculture</v>
      </c>
      <c r="C6" s="128" t="s">
        <v>1</v>
      </c>
    </row>
    <row r="7" spans="2:27" s="37" customFormat="1" ht="26" customHeight="1">
      <c r="B7" s="260" t="str">
        <f>IF(Declaration!$I$4="English",Languages!A278,IF(Declaration!$I$4="French",Languages!B278,IF(Declaration!$I$4="Spanish",Languages!C278,IF(Declaration!$I$4="German",Languages!D278,IF(Declaration!$I$4="Chinese",Languages!E278,IF(Declaration!$I$4="Japanese",Languages!F278,IF(Declaration!$I$4="Portugese",Languages!G278)))))))</f>
        <v>Construction</v>
      </c>
      <c r="C7" s="128" t="s">
        <v>1</v>
      </c>
    </row>
    <row r="8" spans="2:27" s="37" customFormat="1" ht="26" customHeight="1">
      <c r="B8" s="260" t="str">
        <f>IF(Declaration!$I$4="English",Languages!A279,IF(Declaration!$I$4="French",Languages!B279,IF(Declaration!$I$4="Spanish",Languages!C279,IF(Declaration!$I$4="German",Languages!D279,IF(Declaration!$I$4="Chinese",Languages!E279,IF(Declaration!$I$4="Japanese",Languages!F279,IF(Declaration!$I$4="Portugese",Languages!G279)))))))</f>
        <v>Electronics and Electrical Products Manufacturing</v>
      </c>
      <c r="C8" s="128" t="s">
        <v>0</v>
      </c>
    </row>
    <row r="9" spans="2:27" s="37" customFormat="1" ht="26" customHeight="1">
      <c r="B9" s="261" t="str">
        <f>IF(Declaration!$I$4="English",Languages!A280,IF(Declaration!$I$4="French",Languages!B280,IF(Declaration!$I$4="Spanish",Languages!C280,IF(Declaration!$I$4="German",Languages!D280,IF(Declaration!$I$4="Chinese",Languages!E280,IF(Declaration!$I$4="Japanese",Languages!F280,IF(Declaration!$I$4="Portugese",Languages!G280)))))))</f>
        <v>Extractives/Mining and Basic Metal Production</v>
      </c>
      <c r="C9" s="128" t="s">
        <v>1</v>
      </c>
    </row>
    <row r="10" spans="2:27" s="37" customFormat="1" ht="26" customHeight="1">
      <c r="B10" s="260" t="str">
        <f>IF(Declaration!$I$4="English",Languages!A281,IF(Declaration!$I$4="French",Languages!B281,IF(Declaration!$I$4="Spanish",Languages!C281,IF(Declaration!$I$4="German",Languages!D281,IF(Declaration!$I$4="Chinese",Languages!E281,IF(Declaration!$I$4="Japanese",Languages!F281,IF(Declaration!$I$4="Portugese",Languages!G281)))))))</f>
        <v>Fishing and Aquaculture</v>
      </c>
      <c r="C10" s="128" t="s">
        <v>1</v>
      </c>
    </row>
    <row r="11" spans="2:27" s="37" customFormat="1" ht="26" customHeight="1">
      <c r="B11" s="260" t="str">
        <f>IF(Declaration!$I$4="English",Languages!A282,IF(Declaration!$I$4="French",Languages!B282,IF(Declaration!$I$4="Spanish",Languages!C282,IF(Declaration!$I$4="German",Languages!D282,IF(Declaration!$I$4="Chinese",Languages!E282,IF(Declaration!$I$4="Japanese",Languages!F282,IF(Declaration!$I$4="Portugese",Languages!G282)))))))</f>
        <v>Forestry</v>
      </c>
      <c r="C11" s="128" t="s">
        <v>1</v>
      </c>
    </row>
    <row r="12" spans="2:27" s="37" customFormat="1" ht="26" customHeight="1">
      <c r="B12" s="260" t="str">
        <f>IF(Declaration!$I$4="English",Languages!A283,IF(Declaration!$I$4="French",Languages!B283,IF(Declaration!$I$4="Spanish",Languages!C283,IF(Declaration!$I$4="German",Languages!D283,IF(Declaration!$I$4="Chinese",Languages!E283,IF(Declaration!$I$4="Japanese",Languages!F283,IF(Declaration!$I$4="Portugese",Languages!G283)))))))</f>
        <v>Healthcare</v>
      </c>
      <c r="C12" s="128" t="s">
        <v>1</v>
      </c>
    </row>
    <row r="13" spans="2:27" s="37" customFormat="1" ht="26" customHeight="1">
      <c r="B13" s="260" t="str">
        <f>IF(Declaration!$I$4="English",Languages!A284,IF(Declaration!$I$4="French",Languages!B284,IF(Declaration!$I$4="Spanish",Languages!C284,IF(Declaration!$I$4="German",Languages!D284,IF(Declaration!$I$4="Chinese",Languages!E284,IF(Declaration!$I$4="Japanese",Languages!F284,IF(Declaration!$I$4="Portugese",Languages!G284)))))))</f>
        <v>Hospitality</v>
      </c>
      <c r="C13" s="128" t="s">
        <v>1</v>
      </c>
    </row>
    <row r="14" spans="2:27" s="37" customFormat="1" ht="26" customHeight="1">
      <c r="B14" s="260" t="str">
        <f>IF(Declaration!$I$4="English",Languages!A285,IF(Declaration!$I$4="French",Languages!B285,IF(Declaration!$I$4="Spanish",Languages!C285,IF(Declaration!$I$4="German",Languages!D285,IF(Declaration!$I$4="Chinese",Languages!E285,IF(Declaration!$I$4="Japanese",Languages!F285,IF(Declaration!$I$4="Portugese",Languages!G285)))))))</f>
        <v>Housekeeping/Facilities Operation</v>
      </c>
      <c r="C14" s="128" t="s">
        <v>1</v>
      </c>
    </row>
    <row r="15" spans="2:27" s="37" customFormat="1" ht="26" customHeight="1">
      <c r="B15" s="260" t="str">
        <f>IF(Declaration!$I$4="English",Languages!A286,IF(Declaration!$I$4="French",Languages!B286,IF(Declaration!$I$4="Spanish",Languages!C286,IF(Declaration!$I$4="German",Languages!D286,IF(Declaration!$I$4="Chinese",Languages!E286,IF(Declaration!$I$4="Japanese",Languages!F286,IF(Declaration!$I$4="Portugese",Languages!G286)))))))</f>
        <v>Textile and Apparel Manufacturing</v>
      </c>
      <c r="C15" s="128" t="s">
        <v>1</v>
      </c>
    </row>
    <row r="16" spans="2:27" s="37" customFormat="1" ht="26" customHeight="1">
      <c r="B16" s="260" t="str">
        <f>IF(Declaration!$I$4="English",Languages!A287,IF(Declaration!$I$4="French",Languages!B287,IF(Declaration!$I$4="Spanish",Languages!C287,IF(Declaration!$I$4="German",Languages!D287,IF(Declaration!$I$4="Chinese",Languages!E287,IF(Declaration!$I$4="Japanese",Languages!F287,IF(Declaration!$I$4="Portugese",Languages!G287)))))))</f>
        <v>Transportation and Warehousing</v>
      </c>
      <c r="C16" s="128" t="s">
        <v>1</v>
      </c>
    </row>
    <row r="17" spans="2:3" s="37" customFormat="1" ht="13.7">
      <c r="B17" s="364" t="s">
        <v>208</v>
      </c>
      <c r="C17" s="365"/>
    </row>
    <row r="18" spans="2:3">
      <c r="C18" s="15"/>
    </row>
    <row r="19" spans="2:3">
      <c r="C19" s="15"/>
    </row>
    <row r="20" spans="2:3">
      <c r="C20" s="15"/>
    </row>
    <row r="21" spans="2:3" hidden="1">
      <c r="C21" s="15"/>
    </row>
    <row r="22" spans="2:3" hidden="1">
      <c r="C22" s="15"/>
    </row>
    <row r="23" spans="2:3" hidden="1">
      <c r="C23" s="15"/>
    </row>
    <row r="24" spans="2:3" hidden="1">
      <c r="C24" s="15"/>
    </row>
    <row r="25" spans="2:3" hidden="1">
      <c r="C25" s="15"/>
    </row>
    <row r="26" spans="2:3" hidden="1">
      <c r="C26" s="15"/>
    </row>
    <row r="27" spans="2:3" hidden="1">
      <c r="C27" s="15"/>
    </row>
    <row r="28" spans="2:3" hidden="1">
      <c r="C28" s="15"/>
    </row>
    <row r="29" spans="2:3" hidden="1">
      <c r="C29" s="15"/>
    </row>
    <row r="30" spans="2:3" hidden="1">
      <c r="C30" s="15"/>
    </row>
    <row r="31" spans="2:3" hidden="1">
      <c r="C31" s="15"/>
    </row>
    <row r="32" spans="2:3" hidden="1">
      <c r="C32" s="15"/>
    </row>
    <row r="33" spans="3:3" hidden="1">
      <c r="C33" s="15"/>
    </row>
    <row r="34" spans="3:3" hidden="1">
      <c r="C34" s="15"/>
    </row>
    <row r="35" spans="3:3" hidden="1">
      <c r="C35" s="15"/>
    </row>
    <row r="36" spans="3:3" hidden="1">
      <c r="C36" s="15"/>
    </row>
    <row r="37" spans="3:3" hidden="1">
      <c r="C37" s="15"/>
    </row>
    <row r="38" spans="3:3" hidden="1">
      <c r="C38" s="15"/>
    </row>
    <row r="39" spans="3:3" hidden="1">
      <c r="C39" s="15"/>
    </row>
    <row r="40" spans="3:3" hidden="1">
      <c r="C40" s="15"/>
    </row>
    <row r="41" spans="3:3" hidden="1">
      <c r="C41" s="15"/>
    </row>
    <row r="42" spans="3:3" hidden="1">
      <c r="C42" s="15"/>
    </row>
    <row r="43" spans="3:3" hidden="1">
      <c r="C43" s="15"/>
    </row>
    <row r="44" spans="3:3" hidden="1">
      <c r="C44" s="15"/>
    </row>
    <row r="45" spans="3:3" hidden="1">
      <c r="C45" s="15"/>
    </row>
    <row r="46" spans="3:3" hidden="1">
      <c r="C46" s="15"/>
    </row>
    <row r="47" spans="3:3" hidden="1">
      <c r="C47" s="15"/>
    </row>
    <row r="48" spans="3:3" hidden="1">
      <c r="C48" s="15"/>
    </row>
    <row r="49" spans="3:3" hidden="1">
      <c r="C49" s="15"/>
    </row>
    <row r="50" spans="3:3" hidden="1">
      <c r="C50" s="15"/>
    </row>
    <row r="51" spans="3:3" hidden="1">
      <c r="C51" s="15"/>
    </row>
    <row r="52" spans="3:3" hidden="1">
      <c r="C52" s="15"/>
    </row>
    <row r="53" spans="3:3" hidden="1">
      <c r="C53" s="15"/>
    </row>
    <row r="54" spans="3:3" hidden="1">
      <c r="C54" s="15"/>
    </row>
    <row r="55" spans="3:3" hidden="1">
      <c r="C55" s="15"/>
    </row>
    <row r="56" spans="3:3" hidden="1">
      <c r="C56" s="15"/>
    </row>
    <row r="57" spans="3:3" hidden="1">
      <c r="C57" s="15"/>
    </row>
    <row r="58" spans="3:3" hidden="1">
      <c r="C58" s="15"/>
    </row>
    <row r="59" spans="3:3" hidden="1">
      <c r="C59" s="15"/>
    </row>
    <row r="60" spans="3:3" hidden="1">
      <c r="C60" s="15"/>
    </row>
    <row r="61" spans="3:3" hidden="1">
      <c r="C61" s="15"/>
    </row>
    <row r="62" spans="3:3" hidden="1">
      <c r="C62" s="15"/>
    </row>
    <row r="63" spans="3:3" hidden="1">
      <c r="C63" s="15"/>
    </row>
    <row r="64" spans="3:3" hidden="1">
      <c r="C64" s="15"/>
    </row>
    <row r="65" spans="3:3" hidden="1">
      <c r="C65" s="15"/>
    </row>
    <row r="66" spans="3:3" hidden="1">
      <c r="C66" s="15"/>
    </row>
    <row r="67" spans="3:3" hidden="1">
      <c r="C67" s="15"/>
    </row>
    <row r="68" spans="3:3" hidden="1">
      <c r="C68" s="15"/>
    </row>
    <row r="69" spans="3:3" hidden="1">
      <c r="C69" s="15"/>
    </row>
    <row r="70" spans="3:3" hidden="1">
      <c r="C70" s="15"/>
    </row>
    <row r="71" spans="3:3" hidden="1">
      <c r="C71" s="15"/>
    </row>
    <row r="72" spans="3:3" hidden="1">
      <c r="C72" s="15"/>
    </row>
    <row r="73" spans="3:3" hidden="1">
      <c r="C73" s="15"/>
    </row>
    <row r="74" spans="3:3" hidden="1">
      <c r="C74" s="15"/>
    </row>
    <row r="75" spans="3:3" hidden="1">
      <c r="C75" s="15"/>
    </row>
    <row r="76" spans="3:3" hidden="1">
      <c r="C76" s="15"/>
    </row>
    <row r="77" spans="3:3" hidden="1">
      <c r="C77" s="15"/>
    </row>
    <row r="78" spans="3:3" hidden="1">
      <c r="C78" s="15"/>
    </row>
    <row r="79" spans="3:3" hidden="1">
      <c r="C79" s="15"/>
    </row>
    <row r="80" spans="3:3" hidden="1">
      <c r="C80" s="15"/>
    </row>
    <row r="81" spans="3:3" hidden="1">
      <c r="C81" s="15"/>
    </row>
    <row r="82" spans="3:3" hidden="1">
      <c r="C82" s="15"/>
    </row>
    <row r="83" spans="3:3" hidden="1">
      <c r="C83" s="15"/>
    </row>
    <row r="84" spans="3:3" hidden="1">
      <c r="C84" s="15"/>
    </row>
    <row r="85" spans="3:3" hidden="1">
      <c r="C85" s="15"/>
    </row>
    <row r="86" spans="3:3" hidden="1">
      <c r="C86" s="15"/>
    </row>
    <row r="87" spans="3:3" hidden="1">
      <c r="C87" s="15"/>
    </row>
    <row r="88" spans="3:3" hidden="1">
      <c r="C88" s="15"/>
    </row>
    <row r="89" spans="3:3" hidden="1">
      <c r="C89" s="15"/>
    </row>
    <row r="90" spans="3:3" hidden="1">
      <c r="C90" s="15"/>
    </row>
    <row r="91" spans="3:3" hidden="1">
      <c r="C91" s="15"/>
    </row>
    <row r="92" spans="3:3" hidden="1">
      <c r="C92" s="15"/>
    </row>
    <row r="93" spans="3:3" hidden="1">
      <c r="C93" s="15"/>
    </row>
    <row r="94" spans="3:3" hidden="1">
      <c r="C94" s="15"/>
    </row>
    <row r="95" spans="3:3" hidden="1">
      <c r="C95" s="15"/>
    </row>
    <row r="96" spans="3:3" hidden="1">
      <c r="C96" s="15"/>
    </row>
    <row r="97" spans="3:3" hidden="1">
      <c r="C97" s="15"/>
    </row>
    <row r="98" spans="3:3" hidden="1">
      <c r="C98" s="15"/>
    </row>
    <row r="99" spans="3:3" hidden="1">
      <c r="C99" s="15"/>
    </row>
    <row r="100" spans="3:3" hidden="1">
      <c r="C100" s="15"/>
    </row>
    <row r="101" spans="3:3" hidden="1">
      <c r="C101" s="15"/>
    </row>
    <row r="102" spans="3:3" hidden="1">
      <c r="C102" s="15"/>
    </row>
    <row r="103" spans="3:3" hidden="1">
      <c r="C103" s="15"/>
    </row>
    <row r="104" spans="3:3" hidden="1">
      <c r="C104" s="15"/>
    </row>
    <row r="105" spans="3:3" hidden="1">
      <c r="C105" s="15"/>
    </row>
    <row r="106" spans="3:3" hidden="1">
      <c r="C106" s="15"/>
    </row>
    <row r="107" spans="3:3" hidden="1">
      <c r="C107" s="15"/>
    </row>
    <row r="108" spans="3:3" hidden="1">
      <c r="C108" s="15"/>
    </row>
    <row r="109" spans="3:3" hidden="1">
      <c r="C109" s="15"/>
    </row>
    <row r="110" spans="3:3" hidden="1">
      <c r="C110" s="15"/>
    </row>
    <row r="111" spans="3:3" hidden="1">
      <c r="C111" s="15"/>
    </row>
    <row r="112" spans="3:3" hidden="1">
      <c r="C112" s="15"/>
    </row>
    <row r="113" spans="3:3" hidden="1">
      <c r="C113" s="15"/>
    </row>
    <row r="114" spans="3:3" hidden="1">
      <c r="C114" s="15"/>
    </row>
    <row r="115" spans="3:3" hidden="1">
      <c r="C115" s="15"/>
    </row>
    <row r="116" spans="3:3" hidden="1">
      <c r="C116" s="15"/>
    </row>
    <row r="117" spans="3:3" hidden="1">
      <c r="C117" s="15"/>
    </row>
    <row r="118" spans="3:3" hidden="1">
      <c r="C118" s="15"/>
    </row>
    <row r="119" spans="3:3" hidden="1">
      <c r="C119" s="15"/>
    </row>
    <row r="120" spans="3:3" hidden="1">
      <c r="C120" s="15"/>
    </row>
    <row r="121" spans="3:3" hidden="1">
      <c r="C121" s="15"/>
    </row>
    <row r="122" spans="3:3" hidden="1">
      <c r="C122" s="15"/>
    </row>
    <row r="123" spans="3:3" hidden="1">
      <c r="C123" s="15"/>
    </row>
    <row r="124" spans="3:3" hidden="1">
      <c r="C124" s="15"/>
    </row>
    <row r="125" spans="3:3" hidden="1">
      <c r="C125" s="15"/>
    </row>
    <row r="126" spans="3:3" hidden="1">
      <c r="C126" s="15"/>
    </row>
    <row r="127" spans="3:3" hidden="1">
      <c r="C127" s="15"/>
    </row>
    <row r="128" spans="3:3" hidden="1">
      <c r="C128" s="15"/>
    </row>
    <row r="129" spans="3:3" hidden="1">
      <c r="C129" s="15"/>
    </row>
    <row r="130" spans="3:3" hidden="1">
      <c r="C130" s="15"/>
    </row>
    <row r="131" spans="3:3" hidden="1">
      <c r="C131" s="15"/>
    </row>
    <row r="132" spans="3:3" hidden="1">
      <c r="C132" s="15"/>
    </row>
    <row r="133" spans="3:3" hidden="1">
      <c r="C133" s="15"/>
    </row>
    <row r="134" spans="3:3" hidden="1">
      <c r="C134" s="15"/>
    </row>
    <row r="135" spans="3:3" hidden="1">
      <c r="C135" s="15"/>
    </row>
    <row r="136" spans="3:3" hidden="1">
      <c r="C136" s="15"/>
    </row>
    <row r="137" spans="3:3" hidden="1">
      <c r="C137" s="15"/>
    </row>
    <row r="138" spans="3:3" hidden="1">
      <c r="C138" s="15"/>
    </row>
    <row r="139" spans="3:3" hidden="1">
      <c r="C139" s="15"/>
    </row>
    <row r="140" spans="3:3" hidden="1">
      <c r="C140" s="15"/>
    </row>
    <row r="141" spans="3:3" hidden="1">
      <c r="C141" s="15"/>
    </row>
    <row r="142" spans="3:3" hidden="1">
      <c r="C142" s="15"/>
    </row>
    <row r="143" spans="3:3" hidden="1">
      <c r="C143" s="15"/>
    </row>
    <row r="144" spans="3:3" hidden="1">
      <c r="C144" s="15"/>
    </row>
    <row r="145" spans="3:3" hidden="1">
      <c r="C145" s="15"/>
    </row>
    <row r="146" spans="3:3" hidden="1">
      <c r="C146" s="15"/>
    </row>
    <row r="147" spans="3:3" hidden="1">
      <c r="C147" s="15"/>
    </row>
    <row r="148" spans="3:3" hidden="1">
      <c r="C148" s="15"/>
    </row>
    <row r="149" spans="3:3" hidden="1">
      <c r="C149" s="15"/>
    </row>
    <row r="150" spans="3:3" hidden="1">
      <c r="C150" s="15"/>
    </row>
    <row r="151" spans="3:3" hidden="1">
      <c r="C151" s="15"/>
    </row>
    <row r="152" spans="3:3" hidden="1">
      <c r="C152" s="15"/>
    </row>
    <row r="153" spans="3:3" hidden="1">
      <c r="C153" s="15"/>
    </row>
    <row r="154" spans="3:3" hidden="1">
      <c r="C154" s="15"/>
    </row>
    <row r="155" spans="3:3" hidden="1">
      <c r="C155" s="15"/>
    </row>
    <row r="156" spans="3:3" hidden="1">
      <c r="C156" s="15"/>
    </row>
    <row r="157" spans="3:3" hidden="1">
      <c r="C157" s="15"/>
    </row>
    <row r="158" spans="3:3" hidden="1">
      <c r="C158" s="15"/>
    </row>
    <row r="159" spans="3:3" hidden="1">
      <c r="C159" s="15"/>
    </row>
    <row r="160" spans="3:3" hidden="1">
      <c r="C160" s="15"/>
    </row>
    <row r="161" spans="3:3" hidden="1">
      <c r="C161" s="15"/>
    </row>
    <row r="162" spans="3:3" hidden="1">
      <c r="C162" s="15"/>
    </row>
    <row r="163" spans="3:3" hidden="1">
      <c r="C163" s="15"/>
    </row>
    <row r="164" spans="3:3" hidden="1">
      <c r="C164" s="15"/>
    </row>
    <row r="165" spans="3:3" hidden="1">
      <c r="C165" s="15"/>
    </row>
    <row r="166" spans="3:3" hidden="1">
      <c r="C166" s="15"/>
    </row>
    <row r="167" spans="3:3" hidden="1">
      <c r="C167" s="15"/>
    </row>
    <row r="168" spans="3:3" hidden="1">
      <c r="C168" s="15"/>
    </row>
    <row r="169" spans="3:3" hidden="1">
      <c r="C169" s="15"/>
    </row>
    <row r="170" spans="3:3" hidden="1">
      <c r="C170" s="15"/>
    </row>
    <row r="171" spans="3:3" hidden="1">
      <c r="C171" s="15"/>
    </row>
    <row r="172" spans="3:3" hidden="1">
      <c r="C172" s="15"/>
    </row>
    <row r="173" spans="3:3" hidden="1">
      <c r="C173" s="15"/>
    </row>
    <row r="174" spans="3:3" hidden="1">
      <c r="C174" s="15"/>
    </row>
    <row r="175" spans="3:3" hidden="1">
      <c r="C175" s="15"/>
    </row>
    <row r="176" spans="3:3" hidden="1">
      <c r="C176" s="15"/>
    </row>
    <row r="177" spans="3:3" hidden="1">
      <c r="C177" s="15"/>
    </row>
    <row r="178" spans="3:3" hidden="1">
      <c r="C178" s="15"/>
    </row>
    <row r="179" spans="3:3" hidden="1">
      <c r="C179" s="15"/>
    </row>
    <row r="180" spans="3:3" hidden="1">
      <c r="C180" s="15"/>
    </row>
    <row r="181" spans="3:3" hidden="1">
      <c r="C181" s="15"/>
    </row>
    <row r="182" spans="3:3" hidden="1">
      <c r="C182" s="15"/>
    </row>
    <row r="183" spans="3:3" hidden="1">
      <c r="C183" s="15"/>
    </row>
    <row r="184" spans="3:3" hidden="1">
      <c r="C184" s="15"/>
    </row>
    <row r="185" spans="3:3" hidden="1">
      <c r="C185" s="15"/>
    </row>
    <row r="186" spans="3:3" hidden="1">
      <c r="C186" s="15"/>
    </row>
    <row r="187" spans="3:3" hidden="1">
      <c r="C187" s="15"/>
    </row>
    <row r="188" spans="3:3" hidden="1">
      <c r="C188" s="15"/>
    </row>
    <row r="189" spans="3:3" hidden="1">
      <c r="C189" s="15"/>
    </row>
    <row r="190" spans="3:3" hidden="1">
      <c r="C190" s="15"/>
    </row>
    <row r="191" spans="3:3" hidden="1">
      <c r="C191" s="15"/>
    </row>
    <row r="192" spans="3:3" hidden="1">
      <c r="C192" s="15"/>
    </row>
    <row r="193" spans="3:3" hidden="1">
      <c r="C193" s="15"/>
    </row>
    <row r="194" spans="3:3" hidden="1">
      <c r="C194" s="15"/>
    </row>
    <row r="195" spans="3:3" hidden="1">
      <c r="C195" s="15"/>
    </row>
    <row r="196" spans="3:3" hidden="1">
      <c r="C196" s="15"/>
    </row>
    <row r="197" spans="3:3" hidden="1">
      <c r="C197" s="15"/>
    </row>
    <row r="198" spans="3:3" hidden="1">
      <c r="C198" s="15"/>
    </row>
    <row r="199" spans="3:3" hidden="1">
      <c r="C199" s="15"/>
    </row>
    <row r="200" spans="3:3" hidden="1">
      <c r="C200" s="15"/>
    </row>
    <row r="201" spans="3:3" hidden="1">
      <c r="C201" s="15"/>
    </row>
    <row r="202" spans="3:3" hidden="1">
      <c r="C202" s="15"/>
    </row>
    <row r="203" spans="3:3" hidden="1">
      <c r="C203" s="15"/>
    </row>
    <row r="204" spans="3:3" hidden="1">
      <c r="C204" s="15"/>
    </row>
    <row r="205" spans="3:3" hidden="1">
      <c r="C205" s="15"/>
    </row>
    <row r="206" spans="3:3" hidden="1">
      <c r="C206" s="15"/>
    </row>
    <row r="207" spans="3:3" hidden="1">
      <c r="C207" s="15"/>
    </row>
    <row r="208" spans="3:3" hidden="1">
      <c r="C208" s="15"/>
    </row>
    <row r="209" spans="3:3" hidden="1">
      <c r="C209" s="15"/>
    </row>
    <row r="210" spans="3:3" hidden="1">
      <c r="C210" s="15"/>
    </row>
    <row r="211" spans="3:3" hidden="1">
      <c r="C211" s="15"/>
    </row>
    <row r="212" spans="3:3" hidden="1">
      <c r="C212" s="15"/>
    </row>
    <row r="213" spans="3:3" hidden="1">
      <c r="C213" s="15"/>
    </row>
    <row r="214" spans="3:3" hidden="1">
      <c r="C214" s="15"/>
    </row>
    <row r="215" spans="3:3" hidden="1">
      <c r="C215" s="15"/>
    </row>
    <row r="216" spans="3:3" hidden="1">
      <c r="C216" s="15"/>
    </row>
    <row r="217" spans="3:3" hidden="1">
      <c r="C217" s="15"/>
    </row>
    <row r="218" spans="3:3" hidden="1">
      <c r="C218" s="15"/>
    </row>
    <row r="219" spans="3:3" hidden="1">
      <c r="C219" s="15"/>
    </row>
    <row r="220" spans="3:3" hidden="1">
      <c r="C220" s="15"/>
    </row>
    <row r="221" spans="3:3" hidden="1">
      <c r="C221" s="15"/>
    </row>
    <row r="222" spans="3:3" hidden="1">
      <c r="C222" s="15"/>
    </row>
    <row r="223" spans="3:3" hidden="1">
      <c r="C223" s="15"/>
    </row>
    <row r="224" spans="3:3" hidden="1">
      <c r="C224" s="15"/>
    </row>
    <row r="225" spans="3:3" hidden="1">
      <c r="C225" s="15"/>
    </row>
    <row r="226" spans="3:3" hidden="1">
      <c r="C226" s="15"/>
    </row>
    <row r="227" spans="3:3" hidden="1">
      <c r="C227" s="15"/>
    </row>
    <row r="228" spans="3:3" hidden="1">
      <c r="C228" s="15"/>
    </row>
    <row r="229" spans="3:3" hidden="1">
      <c r="C229" s="15"/>
    </row>
    <row r="230" spans="3:3" hidden="1">
      <c r="C230" s="15"/>
    </row>
    <row r="231" spans="3:3" hidden="1">
      <c r="C231" s="15"/>
    </row>
    <row r="232" spans="3:3" hidden="1">
      <c r="C232" s="15"/>
    </row>
    <row r="233" spans="3:3" hidden="1">
      <c r="C233" s="15"/>
    </row>
    <row r="234" spans="3:3" hidden="1">
      <c r="C234" s="15"/>
    </row>
    <row r="235" spans="3:3" hidden="1">
      <c r="C235" s="15"/>
    </row>
    <row r="236" spans="3:3" hidden="1">
      <c r="C236" s="15"/>
    </row>
    <row r="237" spans="3:3" hidden="1">
      <c r="C237" s="15"/>
    </row>
    <row r="238" spans="3:3" hidden="1">
      <c r="C238" s="15"/>
    </row>
    <row r="239" spans="3:3" hidden="1">
      <c r="C239" s="15"/>
    </row>
    <row r="240" spans="3:3" hidden="1">
      <c r="C240" s="15"/>
    </row>
    <row r="241" spans="3:3" hidden="1">
      <c r="C241" s="15"/>
    </row>
    <row r="242" spans="3:3" hidden="1">
      <c r="C242" s="15"/>
    </row>
    <row r="243" spans="3:3" hidden="1">
      <c r="C243" s="15"/>
    </row>
    <row r="244" spans="3:3" hidden="1">
      <c r="C244" s="15"/>
    </row>
    <row r="245" spans="3:3" hidden="1">
      <c r="C245" s="15"/>
    </row>
    <row r="246" spans="3:3" hidden="1">
      <c r="C246" s="15"/>
    </row>
    <row r="247" spans="3:3" hidden="1">
      <c r="C247" s="15"/>
    </row>
    <row r="248" spans="3:3" hidden="1">
      <c r="C248" s="15"/>
    </row>
    <row r="249" spans="3:3" hidden="1">
      <c r="C249" s="15"/>
    </row>
    <row r="250" spans="3:3" hidden="1">
      <c r="C250" s="15"/>
    </row>
    <row r="251" spans="3:3" hidden="1">
      <c r="C251" s="15"/>
    </row>
    <row r="252" spans="3:3" hidden="1">
      <c r="C252" s="15"/>
    </row>
    <row r="253" spans="3:3" hidden="1">
      <c r="C253" s="15"/>
    </row>
    <row r="254" spans="3:3" hidden="1">
      <c r="C254" s="15"/>
    </row>
    <row r="255" spans="3:3" hidden="1">
      <c r="C255" s="15"/>
    </row>
    <row r="256" spans="3:3" hidden="1">
      <c r="C256" s="15"/>
    </row>
    <row r="257" spans="3:3" hidden="1">
      <c r="C257" s="15"/>
    </row>
    <row r="258" spans="3:3" hidden="1">
      <c r="C258" s="15"/>
    </row>
    <row r="259" spans="3:3" hidden="1">
      <c r="C259" s="15"/>
    </row>
    <row r="260" spans="3:3" hidden="1">
      <c r="C260" s="15"/>
    </row>
    <row r="261" spans="3:3" hidden="1">
      <c r="C261" s="15"/>
    </row>
    <row r="262" spans="3:3" hidden="1">
      <c r="C262" s="15"/>
    </row>
    <row r="263" spans="3:3" hidden="1">
      <c r="C263" s="15"/>
    </row>
    <row r="264" spans="3:3" hidden="1">
      <c r="C264" s="15"/>
    </row>
    <row r="265" spans="3:3" hidden="1">
      <c r="C265" s="15"/>
    </row>
    <row r="266" spans="3:3" hidden="1">
      <c r="C266" s="15"/>
    </row>
    <row r="267" spans="3:3" hidden="1">
      <c r="C267" s="15"/>
    </row>
    <row r="268" spans="3:3" hidden="1">
      <c r="C268" s="15"/>
    </row>
    <row r="269" spans="3:3" hidden="1">
      <c r="C269" s="15"/>
    </row>
    <row r="270" spans="3:3" hidden="1">
      <c r="C270" s="15"/>
    </row>
    <row r="271" spans="3:3" hidden="1">
      <c r="C271" s="15"/>
    </row>
    <row r="272" spans="3:3" hidden="1">
      <c r="C272" s="15"/>
    </row>
    <row r="273" spans="3:3" hidden="1">
      <c r="C273" s="15"/>
    </row>
    <row r="274" spans="3:3" hidden="1">
      <c r="C274" s="15"/>
    </row>
    <row r="275" spans="3:3" hidden="1">
      <c r="C275" s="15"/>
    </row>
    <row r="276" spans="3:3" hidden="1">
      <c r="C276" s="15"/>
    </row>
    <row r="277" spans="3:3" hidden="1">
      <c r="C277" s="15"/>
    </row>
    <row r="278" spans="3:3" hidden="1">
      <c r="C278" s="15"/>
    </row>
    <row r="279" spans="3:3" hidden="1">
      <c r="C279" s="15"/>
    </row>
    <row r="280" spans="3:3" hidden="1">
      <c r="C280" s="15"/>
    </row>
    <row r="281" spans="3:3" hidden="1">
      <c r="C281" s="15"/>
    </row>
    <row r="282" spans="3:3" hidden="1">
      <c r="C282" s="15"/>
    </row>
    <row r="283" spans="3:3" hidden="1">
      <c r="C283" s="15"/>
    </row>
    <row r="284" spans="3:3" hidden="1">
      <c r="C284" s="15"/>
    </row>
    <row r="285" spans="3:3" hidden="1">
      <c r="C285" s="15"/>
    </row>
    <row r="286" spans="3:3" hidden="1">
      <c r="C286" s="15"/>
    </row>
    <row r="287" spans="3:3" hidden="1">
      <c r="C287" s="15"/>
    </row>
    <row r="288" spans="3:3" hidden="1">
      <c r="C288" s="15"/>
    </row>
    <row r="289" spans="3:3" hidden="1">
      <c r="C289" s="15"/>
    </row>
    <row r="290" spans="3:3" hidden="1">
      <c r="C290" s="15"/>
    </row>
    <row r="291" spans="3:3" hidden="1">
      <c r="C291" s="15"/>
    </row>
    <row r="292" spans="3:3" hidden="1">
      <c r="C292" s="15"/>
    </row>
    <row r="293" spans="3:3" hidden="1">
      <c r="C293" s="15"/>
    </row>
    <row r="294" spans="3:3" hidden="1">
      <c r="C294" s="15"/>
    </row>
    <row r="295" spans="3:3" hidden="1">
      <c r="C295" s="15"/>
    </row>
    <row r="296" spans="3:3" hidden="1">
      <c r="C296" s="15"/>
    </row>
    <row r="297" spans="3:3" hidden="1">
      <c r="C297" s="15"/>
    </row>
    <row r="298" spans="3:3" hidden="1">
      <c r="C298" s="15"/>
    </row>
    <row r="299" spans="3:3" hidden="1">
      <c r="C299" s="15"/>
    </row>
    <row r="300" spans="3:3" hidden="1">
      <c r="C300" s="15"/>
    </row>
    <row r="301" spans="3:3" hidden="1">
      <c r="C301" s="15"/>
    </row>
    <row r="302" spans="3:3" hidden="1">
      <c r="C302" s="15"/>
    </row>
    <row r="303" spans="3:3" hidden="1">
      <c r="C303" s="15"/>
    </row>
    <row r="304" spans="3:3" hidden="1">
      <c r="C304" s="15"/>
    </row>
    <row r="305" spans="3:3" hidden="1">
      <c r="C305" s="15"/>
    </row>
    <row r="306" spans="3:3" hidden="1">
      <c r="C306" s="15"/>
    </row>
    <row r="307" spans="3:3" hidden="1">
      <c r="C307" s="15"/>
    </row>
    <row r="308" spans="3:3" hidden="1">
      <c r="C308" s="15"/>
    </row>
    <row r="309" spans="3:3" hidden="1">
      <c r="C309" s="15"/>
    </row>
    <row r="310" spans="3:3" hidden="1">
      <c r="C310" s="15"/>
    </row>
    <row r="311" spans="3:3" hidden="1">
      <c r="C311" s="15"/>
    </row>
    <row r="312" spans="3:3" hidden="1">
      <c r="C312" s="15"/>
    </row>
    <row r="313" spans="3:3" hidden="1">
      <c r="C313" s="15"/>
    </row>
    <row r="314" spans="3:3" hidden="1">
      <c r="C314" s="15"/>
    </row>
    <row r="315" spans="3:3" hidden="1">
      <c r="C315" s="15"/>
    </row>
    <row r="316" spans="3:3" hidden="1">
      <c r="C316" s="15"/>
    </row>
    <row r="317" spans="3:3" hidden="1">
      <c r="C317" s="15"/>
    </row>
    <row r="318" spans="3:3" hidden="1">
      <c r="C318" s="15"/>
    </row>
    <row r="319" spans="3:3" hidden="1">
      <c r="C319" s="15"/>
    </row>
    <row r="320" spans="3:3" hidden="1">
      <c r="C320" s="15"/>
    </row>
    <row r="321" spans="3:3" hidden="1">
      <c r="C321" s="15"/>
    </row>
    <row r="322" spans="3:3" hidden="1">
      <c r="C322" s="15"/>
    </row>
    <row r="323" spans="3:3" hidden="1">
      <c r="C323" s="15"/>
    </row>
    <row r="324" spans="3:3" hidden="1">
      <c r="C324" s="15"/>
    </row>
    <row r="325" spans="3:3" hidden="1">
      <c r="C325" s="15"/>
    </row>
    <row r="326" spans="3:3" hidden="1">
      <c r="C326" s="15"/>
    </row>
    <row r="327" spans="3:3" hidden="1">
      <c r="C327" s="15"/>
    </row>
    <row r="328" spans="3:3" hidden="1">
      <c r="C328" s="15"/>
    </row>
    <row r="329" spans="3:3" hidden="1">
      <c r="C329" s="15"/>
    </row>
    <row r="330" spans="3:3" hidden="1">
      <c r="C330" s="15"/>
    </row>
    <row r="331" spans="3:3" hidden="1">
      <c r="C331" s="15"/>
    </row>
    <row r="332" spans="3:3" hidden="1">
      <c r="C332" s="15"/>
    </row>
    <row r="333" spans="3:3" hidden="1">
      <c r="C333" s="15"/>
    </row>
    <row r="334" spans="3:3" hidden="1">
      <c r="C334" s="15"/>
    </row>
    <row r="335" spans="3:3" hidden="1">
      <c r="C335" s="15"/>
    </row>
    <row r="336" spans="3:3" hidden="1">
      <c r="C336" s="15"/>
    </row>
    <row r="337" spans="3:3" hidden="1">
      <c r="C337" s="15"/>
    </row>
    <row r="338" spans="3:3" hidden="1">
      <c r="C338" s="15"/>
    </row>
    <row r="339" spans="3:3" hidden="1">
      <c r="C339" s="15"/>
    </row>
    <row r="340" spans="3:3" hidden="1">
      <c r="C340" s="15"/>
    </row>
    <row r="341" spans="3:3" hidden="1">
      <c r="C341" s="15"/>
    </row>
    <row r="342" spans="3:3" hidden="1">
      <c r="C342" s="15"/>
    </row>
    <row r="343" spans="3:3" hidden="1">
      <c r="C343" s="15"/>
    </row>
    <row r="344" spans="3:3" hidden="1">
      <c r="C344" s="15"/>
    </row>
    <row r="345" spans="3:3" hidden="1">
      <c r="C345" s="15"/>
    </row>
    <row r="346" spans="3:3" hidden="1">
      <c r="C346" s="15"/>
    </row>
    <row r="347" spans="3:3" hidden="1">
      <c r="C347" s="15"/>
    </row>
    <row r="348" spans="3:3" hidden="1">
      <c r="C348" s="15"/>
    </row>
    <row r="349" spans="3:3" hidden="1">
      <c r="C349" s="15"/>
    </row>
    <row r="350" spans="3:3" hidden="1">
      <c r="C350" s="15"/>
    </row>
    <row r="351" spans="3:3" hidden="1">
      <c r="C351" s="15"/>
    </row>
    <row r="352" spans="3:3" hidden="1">
      <c r="C352" s="15"/>
    </row>
    <row r="353" spans="3:3" hidden="1">
      <c r="C353" s="15"/>
    </row>
    <row r="354" spans="3:3" hidden="1">
      <c r="C354" s="15"/>
    </row>
    <row r="355" spans="3:3" hidden="1">
      <c r="C355" s="15"/>
    </row>
    <row r="356" spans="3:3" hidden="1">
      <c r="C356" s="15"/>
    </row>
    <row r="357" spans="3:3" hidden="1">
      <c r="C357" s="15"/>
    </row>
    <row r="358" spans="3:3" hidden="1">
      <c r="C358" s="15"/>
    </row>
    <row r="359" spans="3:3" hidden="1">
      <c r="C359" s="15"/>
    </row>
    <row r="360" spans="3:3" hidden="1">
      <c r="C360" s="15"/>
    </row>
    <row r="361" spans="3:3" hidden="1">
      <c r="C361" s="15"/>
    </row>
    <row r="362" spans="3:3" hidden="1">
      <c r="C362" s="15"/>
    </row>
    <row r="363" spans="3:3" hidden="1">
      <c r="C363" s="15"/>
    </row>
    <row r="364" spans="3:3" hidden="1">
      <c r="C364" s="15"/>
    </row>
    <row r="365" spans="3:3" hidden="1">
      <c r="C365" s="15"/>
    </row>
    <row r="366" spans="3:3" hidden="1">
      <c r="C366" s="15"/>
    </row>
    <row r="367" spans="3:3" hidden="1">
      <c r="C367" s="15"/>
    </row>
    <row r="368" spans="3:3" hidden="1">
      <c r="C368" s="15"/>
    </row>
    <row r="369" spans="3:3" hidden="1">
      <c r="C369" s="15"/>
    </row>
    <row r="370" spans="3:3" hidden="1">
      <c r="C370" s="15"/>
    </row>
    <row r="371" spans="3:3" hidden="1">
      <c r="C371" s="15"/>
    </row>
    <row r="372" spans="3:3" hidden="1">
      <c r="C372" s="15"/>
    </row>
    <row r="373" spans="3:3" hidden="1">
      <c r="C373" s="15"/>
    </row>
    <row r="374" spans="3:3" hidden="1">
      <c r="C374" s="15"/>
    </row>
    <row r="375" spans="3:3" hidden="1">
      <c r="C375" s="15"/>
    </row>
    <row r="376" spans="3:3" hidden="1">
      <c r="C376" s="15"/>
    </row>
    <row r="377" spans="3:3" hidden="1">
      <c r="C377" s="15"/>
    </row>
    <row r="378" spans="3:3" hidden="1">
      <c r="C378" s="15"/>
    </row>
    <row r="379" spans="3:3" hidden="1">
      <c r="C379" s="15"/>
    </row>
    <row r="380" spans="3:3" hidden="1">
      <c r="C380" s="15"/>
    </row>
    <row r="381" spans="3:3" hidden="1">
      <c r="C381" s="15"/>
    </row>
    <row r="382" spans="3:3" hidden="1">
      <c r="C382" s="15"/>
    </row>
    <row r="383" spans="3:3" hidden="1">
      <c r="C383" s="15"/>
    </row>
    <row r="384" spans="3:3" hidden="1">
      <c r="C384" s="15"/>
    </row>
    <row r="385" spans="3:3" hidden="1">
      <c r="C385" s="15"/>
    </row>
    <row r="386" spans="3:3" hidden="1">
      <c r="C386" s="15"/>
    </row>
    <row r="387" spans="3:3" hidden="1">
      <c r="C387" s="15"/>
    </row>
    <row r="388" spans="3:3" hidden="1">
      <c r="C388" s="15"/>
    </row>
    <row r="389" spans="3:3" hidden="1">
      <c r="C389" s="15"/>
    </row>
    <row r="390" spans="3:3" hidden="1">
      <c r="C390" s="15"/>
    </row>
    <row r="391" spans="3:3" hidden="1">
      <c r="C391" s="15"/>
    </row>
    <row r="392" spans="3:3" hidden="1">
      <c r="C392" s="15"/>
    </row>
    <row r="393" spans="3:3" hidden="1">
      <c r="C393" s="15"/>
    </row>
    <row r="394" spans="3:3" hidden="1">
      <c r="C394" s="15"/>
    </row>
    <row r="395" spans="3:3" hidden="1">
      <c r="C395" s="15"/>
    </row>
    <row r="396" spans="3:3" hidden="1">
      <c r="C396" s="15"/>
    </row>
    <row r="397" spans="3:3" hidden="1">
      <c r="C397" s="15"/>
    </row>
    <row r="398" spans="3:3" hidden="1">
      <c r="C398" s="15"/>
    </row>
    <row r="399" spans="3:3" hidden="1">
      <c r="C399" s="15"/>
    </row>
    <row r="400" spans="3:3" hidden="1">
      <c r="C400" s="15"/>
    </row>
    <row r="401" spans="3:3" hidden="1">
      <c r="C401" s="15"/>
    </row>
    <row r="402" spans="3:3" hidden="1">
      <c r="C402" s="15"/>
    </row>
    <row r="403" spans="3:3" hidden="1">
      <c r="C403" s="15"/>
    </row>
    <row r="404" spans="3:3" hidden="1">
      <c r="C404" s="15"/>
    </row>
    <row r="405" spans="3:3" hidden="1">
      <c r="C405" s="15"/>
    </row>
    <row r="406" spans="3:3" hidden="1">
      <c r="C406" s="15"/>
    </row>
    <row r="407" spans="3:3" hidden="1">
      <c r="C407" s="15"/>
    </row>
    <row r="408" spans="3:3" hidden="1">
      <c r="C408" s="15"/>
    </row>
    <row r="409" spans="3:3" hidden="1">
      <c r="C409" s="15"/>
    </row>
    <row r="410" spans="3:3" hidden="1">
      <c r="C410" s="15"/>
    </row>
    <row r="411" spans="3:3" hidden="1">
      <c r="C411" s="15"/>
    </row>
    <row r="412" spans="3:3" hidden="1">
      <c r="C412" s="15"/>
    </row>
    <row r="413" spans="3:3" hidden="1">
      <c r="C413" s="15"/>
    </row>
    <row r="414" spans="3:3" hidden="1">
      <c r="C414" s="15"/>
    </row>
    <row r="415" spans="3:3" hidden="1">
      <c r="C415" s="15"/>
    </row>
    <row r="416" spans="3:3" hidden="1">
      <c r="C416" s="15"/>
    </row>
    <row r="417" spans="3:3" hidden="1">
      <c r="C417" s="15"/>
    </row>
    <row r="418" spans="3:3" hidden="1">
      <c r="C418" s="15"/>
    </row>
    <row r="419" spans="3:3" hidden="1">
      <c r="C419" s="15"/>
    </row>
    <row r="420" spans="3:3" hidden="1">
      <c r="C420" s="15"/>
    </row>
    <row r="421" spans="3:3" hidden="1">
      <c r="C421" s="15"/>
    </row>
    <row r="422" spans="3:3" hidden="1">
      <c r="C422" s="15"/>
    </row>
    <row r="423" spans="3:3" hidden="1">
      <c r="C423" s="15"/>
    </row>
    <row r="424" spans="3:3" hidden="1">
      <c r="C424" s="15"/>
    </row>
    <row r="425" spans="3:3" hidden="1">
      <c r="C425" s="15"/>
    </row>
    <row r="426" spans="3:3" hidden="1">
      <c r="C426" s="15"/>
    </row>
    <row r="427" spans="3:3" hidden="1">
      <c r="C427" s="15"/>
    </row>
    <row r="428" spans="3:3" hidden="1">
      <c r="C428" s="15"/>
    </row>
    <row r="429" spans="3:3" hidden="1">
      <c r="C429" s="15"/>
    </row>
    <row r="430" spans="3:3" hidden="1">
      <c r="C430" s="15"/>
    </row>
    <row r="431" spans="3:3" hidden="1">
      <c r="C431" s="15"/>
    </row>
    <row r="432" spans="3:3" hidden="1">
      <c r="C432" s="15"/>
    </row>
    <row r="433" spans="3:3" hidden="1">
      <c r="C433" s="15"/>
    </row>
    <row r="434" spans="3:3" hidden="1">
      <c r="C434" s="15"/>
    </row>
    <row r="435" spans="3:3" hidden="1">
      <c r="C435" s="15"/>
    </row>
    <row r="436" spans="3:3" hidden="1">
      <c r="C436" s="15"/>
    </row>
    <row r="437" spans="3:3" hidden="1">
      <c r="C437" s="15"/>
    </row>
    <row r="438" spans="3:3" hidden="1">
      <c r="C438" s="15"/>
    </row>
    <row r="439" spans="3:3" hidden="1">
      <c r="C439" s="15"/>
    </row>
    <row r="440" spans="3:3" hidden="1">
      <c r="C440" s="15"/>
    </row>
    <row r="441" spans="3:3" hidden="1">
      <c r="C441" s="15"/>
    </row>
    <row r="442" spans="3:3" hidden="1">
      <c r="C442" s="15"/>
    </row>
    <row r="443" spans="3:3" hidden="1">
      <c r="C443" s="15"/>
    </row>
    <row r="444" spans="3:3" hidden="1">
      <c r="C444" s="15"/>
    </row>
    <row r="445" spans="3:3" hidden="1">
      <c r="C445" s="15"/>
    </row>
    <row r="446" spans="3:3" hidden="1">
      <c r="C446" s="15"/>
    </row>
    <row r="447" spans="3:3" hidden="1">
      <c r="C447" s="15"/>
    </row>
    <row r="448" spans="3:3" hidden="1">
      <c r="C448" s="15"/>
    </row>
    <row r="449" spans="3:3" hidden="1">
      <c r="C449" s="15"/>
    </row>
    <row r="450" spans="3:3" hidden="1">
      <c r="C450" s="15"/>
    </row>
    <row r="451" spans="3:3" hidden="1">
      <c r="C451" s="15"/>
    </row>
    <row r="452" spans="3:3" hidden="1">
      <c r="C452" s="15"/>
    </row>
    <row r="453" spans="3:3" hidden="1">
      <c r="C453" s="15"/>
    </row>
    <row r="454" spans="3:3" hidden="1">
      <c r="C454" s="15"/>
    </row>
    <row r="455" spans="3:3" hidden="1">
      <c r="C455" s="15"/>
    </row>
    <row r="456" spans="3:3" hidden="1">
      <c r="C456" s="15"/>
    </row>
    <row r="457" spans="3:3" hidden="1">
      <c r="C457" s="15"/>
    </row>
    <row r="458" spans="3:3" hidden="1">
      <c r="C458" s="15"/>
    </row>
    <row r="459" spans="3:3" hidden="1">
      <c r="C459" s="15"/>
    </row>
    <row r="460" spans="3:3" hidden="1">
      <c r="C460" s="15"/>
    </row>
    <row r="461" spans="3:3" hidden="1">
      <c r="C461" s="15"/>
    </row>
    <row r="462" spans="3:3" hidden="1">
      <c r="C462" s="15"/>
    </row>
    <row r="463" spans="3:3" hidden="1">
      <c r="C463" s="15"/>
    </row>
    <row r="464" spans="3:3" hidden="1">
      <c r="C464" s="15"/>
    </row>
    <row r="465" spans="3:3" hidden="1">
      <c r="C465" s="15"/>
    </row>
    <row r="466" spans="3:3" hidden="1">
      <c r="C466" s="15"/>
    </row>
    <row r="467" spans="3:3" hidden="1">
      <c r="C467" s="15"/>
    </row>
    <row r="468" spans="3:3" hidden="1">
      <c r="C468" s="15"/>
    </row>
    <row r="469" spans="3:3" hidden="1">
      <c r="C469" s="15"/>
    </row>
    <row r="470" spans="3:3" hidden="1">
      <c r="C470" s="15"/>
    </row>
    <row r="471" spans="3:3" hidden="1">
      <c r="C471" s="15"/>
    </row>
    <row r="472" spans="3:3" hidden="1">
      <c r="C472" s="15"/>
    </row>
    <row r="473" spans="3:3" hidden="1">
      <c r="C473" s="15"/>
    </row>
    <row r="474" spans="3:3" hidden="1">
      <c r="C474" s="15"/>
    </row>
    <row r="475" spans="3:3" hidden="1">
      <c r="C475" s="15"/>
    </row>
    <row r="476" spans="3:3" hidden="1">
      <c r="C476" s="15"/>
    </row>
    <row r="477" spans="3:3" hidden="1">
      <c r="C477" s="15"/>
    </row>
    <row r="478" spans="3:3" hidden="1">
      <c r="C478" s="15"/>
    </row>
    <row r="479" spans="3:3" hidden="1">
      <c r="C479" s="15"/>
    </row>
    <row r="480" spans="3:3" hidden="1">
      <c r="C480" s="15"/>
    </row>
    <row r="481" spans="3:3" hidden="1">
      <c r="C481" s="15"/>
    </row>
    <row r="482" spans="3:3" hidden="1">
      <c r="C482" s="15"/>
    </row>
    <row r="483" spans="3:3" hidden="1">
      <c r="C483" s="15"/>
    </row>
    <row r="484" spans="3:3" hidden="1">
      <c r="C484" s="15"/>
    </row>
    <row r="485" spans="3:3" hidden="1">
      <c r="C485" s="15"/>
    </row>
    <row r="486" spans="3:3" hidden="1">
      <c r="C486" s="15"/>
    </row>
    <row r="487" spans="3:3" hidden="1">
      <c r="C487" s="15"/>
    </row>
    <row r="488" spans="3:3" hidden="1">
      <c r="C488" s="15"/>
    </row>
    <row r="489" spans="3:3" hidden="1">
      <c r="C489" s="15"/>
    </row>
    <row r="490" spans="3:3" hidden="1">
      <c r="C490" s="15"/>
    </row>
    <row r="491" spans="3:3" hidden="1">
      <c r="C491" s="15"/>
    </row>
    <row r="492" spans="3:3" hidden="1">
      <c r="C492" s="15"/>
    </row>
    <row r="493" spans="3:3" hidden="1">
      <c r="C493" s="15"/>
    </row>
    <row r="494" spans="3:3" hidden="1">
      <c r="C494" s="15"/>
    </row>
    <row r="495" spans="3:3" hidden="1">
      <c r="C495" s="15"/>
    </row>
    <row r="496" spans="3:3" hidden="1">
      <c r="C496" s="15"/>
    </row>
    <row r="497" spans="3:3" hidden="1">
      <c r="C497" s="15"/>
    </row>
    <row r="498" spans="3:3" hidden="1">
      <c r="C498" s="15"/>
    </row>
    <row r="499" spans="3:3" hidden="1">
      <c r="C499" s="15"/>
    </row>
    <row r="500" spans="3:3" hidden="1">
      <c r="C500" s="15"/>
    </row>
    <row r="501" spans="3:3" hidden="1">
      <c r="C501" s="15"/>
    </row>
    <row r="502" spans="3:3" hidden="1">
      <c r="C502" s="15"/>
    </row>
    <row r="503" spans="3:3" hidden="1">
      <c r="C503" s="15"/>
    </row>
    <row r="504" spans="3:3" hidden="1">
      <c r="C504" s="15"/>
    </row>
    <row r="505" spans="3:3" hidden="1">
      <c r="C505" s="15"/>
    </row>
    <row r="506" spans="3:3" hidden="1">
      <c r="C506" s="15"/>
    </row>
    <row r="507" spans="3:3" hidden="1">
      <c r="C507" s="15"/>
    </row>
    <row r="508" spans="3:3" hidden="1">
      <c r="C508" s="15"/>
    </row>
    <row r="509" spans="3:3" hidden="1">
      <c r="C509" s="15"/>
    </row>
    <row r="510" spans="3:3" hidden="1">
      <c r="C510" s="15"/>
    </row>
    <row r="511" spans="3:3" hidden="1">
      <c r="C511" s="15"/>
    </row>
    <row r="512" spans="3:3" hidden="1">
      <c r="C512" s="15"/>
    </row>
    <row r="513" spans="3:3" hidden="1">
      <c r="C513" s="15"/>
    </row>
    <row r="514" spans="3:3" hidden="1">
      <c r="C514" s="15"/>
    </row>
    <row r="515" spans="3:3" hidden="1">
      <c r="C515" s="15"/>
    </row>
    <row r="516" spans="3:3" hidden="1">
      <c r="C516" s="15"/>
    </row>
    <row r="517" spans="3:3" hidden="1">
      <c r="C517" s="15"/>
    </row>
    <row r="518" spans="3:3" hidden="1">
      <c r="C518" s="15"/>
    </row>
    <row r="519" spans="3:3" hidden="1">
      <c r="C519" s="15"/>
    </row>
    <row r="520" spans="3:3" hidden="1">
      <c r="C520" s="15"/>
    </row>
    <row r="521" spans="3:3" hidden="1">
      <c r="C521" s="15"/>
    </row>
    <row r="522" spans="3:3" hidden="1">
      <c r="C522" s="15"/>
    </row>
    <row r="523" spans="3:3" hidden="1">
      <c r="C523" s="15"/>
    </row>
    <row r="524" spans="3:3" hidden="1">
      <c r="C524" s="15"/>
    </row>
    <row r="525" spans="3:3" hidden="1">
      <c r="C525" s="15"/>
    </row>
    <row r="526" spans="3:3" hidden="1">
      <c r="C526" s="15"/>
    </row>
    <row r="527" spans="3:3" hidden="1">
      <c r="C527" s="15"/>
    </row>
    <row r="528" spans="3:3" hidden="1">
      <c r="C528" s="15"/>
    </row>
    <row r="529" spans="3:3" hidden="1">
      <c r="C529" s="15"/>
    </row>
    <row r="530" spans="3:3" hidden="1">
      <c r="C530" s="15"/>
    </row>
    <row r="531" spans="3:3" hidden="1">
      <c r="C531" s="15"/>
    </row>
    <row r="532" spans="3:3" hidden="1">
      <c r="C532" s="15"/>
    </row>
    <row r="533" spans="3:3" hidden="1">
      <c r="C533" s="15"/>
    </row>
    <row r="534" spans="3:3" hidden="1">
      <c r="C534" s="15"/>
    </row>
    <row r="535" spans="3:3" hidden="1">
      <c r="C535" s="15"/>
    </row>
    <row r="536" spans="3:3" hidden="1">
      <c r="C536" s="15"/>
    </row>
    <row r="537" spans="3:3" hidden="1">
      <c r="C537" s="15"/>
    </row>
    <row r="538" spans="3:3" hidden="1">
      <c r="C538" s="15"/>
    </row>
    <row r="539" spans="3:3" hidden="1">
      <c r="C539" s="15"/>
    </row>
    <row r="540" spans="3:3" hidden="1">
      <c r="C540" s="15"/>
    </row>
    <row r="541" spans="3:3" hidden="1">
      <c r="C541" s="15"/>
    </row>
    <row r="542" spans="3:3" hidden="1">
      <c r="C542" s="15"/>
    </row>
    <row r="543" spans="3:3" hidden="1">
      <c r="C543" s="15"/>
    </row>
    <row r="544" spans="3:3" hidden="1">
      <c r="C544" s="15"/>
    </row>
    <row r="545" spans="3:3" hidden="1">
      <c r="C545" s="15"/>
    </row>
    <row r="546" spans="3:3" hidden="1">
      <c r="C546" s="15"/>
    </row>
    <row r="547" spans="3:3" hidden="1">
      <c r="C547" s="15"/>
    </row>
    <row r="548" spans="3:3" hidden="1">
      <c r="C548" s="15"/>
    </row>
    <row r="549" spans="3:3" hidden="1">
      <c r="C549" s="15"/>
    </row>
    <row r="550" spans="3:3" hidden="1">
      <c r="C550" s="15"/>
    </row>
    <row r="551" spans="3:3" hidden="1">
      <c r="C551" s="15"/>
    </row>
    <row r="552" spans="3:3" hidden="1">
      <c r="C552" s="15"/>
    </row>
    <row r="553" spans="3:3" hidden="1">
      <c r="C553" s="15"/>
    </row>
    <row r="554" spans="3:3" hidden="1">
      <c r="C554" s="15"/>
    </row>
    <row r="555" spans="3:3" hidden="1">
      <c r="C555" s="15"/>
    </row>
    <row r="556" spans="3:3" hidden="1">
      <c r="C556" s="15"/>
    </row>
    <row r="557" spans="3:3" hidden="1">
      <c r="C557" s="15"/>
    </row>
    <row r="558" spans="3:3" hidden="1">
      <c r="C558" s="15"/>
    </row>
    <row r="559" spans="3:3" hidden="1">
      <c r="C559" s="15"/>
    </row>
    <row r="560" spans="3:3" hidden="1">
      <c r="C560" s="15"/>
    </row>
    <row r="561" spans="3:3" hidden="1">
      <c r="C561" s="15"/>
    </row>
    <row r="562" spans="3:3" hidden="1">
      <c r="C562" s="15"/>
    </row>
    <row r="563" spans="3:3" hidden="1">
      <c r="C563" s="15"/>
    </row>
    <row r="564" spans="3:3" hidden="1">
      <c r="C564" s="15"/>
    </row>
    <row r="565" spans="3:3" hidden="1">
      <c r="C565" s="15"/>
    </row>
    <row r="566" spans="3:3" hidden="1">
      <c r="C566" s="15"/>
    </row>
    <row r="567" spans="3:3" hidden="1">
      <c r="C567" s="15"/>
    </row>
    <row r="568" spans="3:3" hidden="1">
      <c r="C568" s="15"/>
    </row>
    <row r="569" spans="3:3" hidden="1">
      <c r="C569" s="15"/>
    </row>
    <row r="570" spans="3:3" hidden="1">
      <c r="C570" s="15"/>
    </row>
    <row r="571" spans="3:3" hidden="1">
      <c r="C571" s="15"/>
    </row>
    <row r="572" spans="3:3" hidden="1">
      <c r="C572" s="15"/>
    </row>
    <row r="573" spans="3:3" hidden="1">
      <c r="C573" s="15"/>
    </row>
    <row r="574" spans="3:3" hidden="1">
      <c r="C574" s="15"/>
    </row>
    <row r="575" spans="3:3" hidden="1">
      <c r="C575" s="15"/>
    </row>
    <row r="576" spans="3:3" hidden="1">
      <c r="C576" s="15"/>
    </row>
    <row r="577" spans="3:3" hidden="1">
      <c r="C577" s="15"/>
    </row>
    <row r="578" spans="3:3" hidden="1">
      <c r="C578" s="15"/>
    </row>
    <row r="579" spans="3:3" hidden="1">
      <c r="C579" s="15"/>
    </row>
    <row r="580" spans="3:3" hidden="1">
      <c r="C580" s="15"/>
    </row>
    <row r="581" spans="3:3" hidden="1">
      <c r="C581" s="15"/>
    </row>
    <row r="582" spans="3:3" hidden="1">
      <c r="C582" s="15"/>
    </row>
    <row r="583" spans="3:3" hidden="1">
      <c r="C583" s="15"/>
    </row>
    <row r="584" spans="3:3" hidden="1">
      <c r="C584" s="15"/>
    </row>
    <row r="585" spans="3:3" hidden="1">
      <c r="C585" s="15"/>
    </row>
    <row r="586" spans="3:3" hidden="1">
      <c r="C586" s="15"/>
    </row>
    <row r="587" spans="3:3" hidden="1">
      <c r="C587" s="15"/>
    </row>
    <row r="588" spans="3:3" hidden="1">
      <c r="C588" s="15"/>
    </row>
    <row r="589" spans="3:3" hidden="1">
      <c r="C589" s="15"/>
    </row>
    <row r="590" spans="3:3" hidden="1">
      <c r="C590" s="15"/>
    </row>
    <row r="591" spans="3:3" hidden="1">
      <c r="C591" s="15"/>
    </row>
    <row r="592" spans="3:3" hidden="1">
      <c r="C592" s="15"/>
    </row>
    <row r="593" spans="3:3" hidden="1">
      <c r="C593" s="15"/>
    </row>
    <row r="594" spans="3:3" hidden="1">
      <c r="C594" s="15"/>
    </row>
    <row r="595" spans="3:3" hidden="1">
      <c r="C595" s="15"/>
    </row>
    <row r="596" spans="3:3" hidden="1">
      <c r="C596" s="15"/>
    </row>
    <row r="597" spans="3:3" hidden="1">
      <c r="C597" s="15"/>
    </row>
    <row r="598" spans="3:3" hidden="1">
      <c r="C598" s="15"/>
    </row>
    <row r="599" spans="3:3" hidden="1">
      <c r="C599" s="15"/>
    </row>
    <row r="600" spans="3:3" hidden="1">
      <c r="C600" s="15"/>
    </row>
    <row r="601" spans="3:3" hidden="1">
      <c r="C601" s="15"/>
    </row>
    <row r="602" spans="3:3" hidden="1">
      <c r="C602" s="15"/>
    </row>
    <row r="603" spans="3:3" hidden="1">
      <c r="C603" s="15"/>
    </row>
    <row r="604" spans="3:3" hidden="1">
      <c r="C604" s="15"/>
    </row>
    <row r="605" spans="3:3" hidden="1">
      <c r="C605" s="15"/>
    </row>
    <row r="606" spans="3:3" hidden="1">
      <c r="C606" s="15"/>
    </row>
    <row r="607" spans="3:3" hidden="1">
      <c r="C607" s="15"/>
    </row>
    <row r="608" spans="3:3" hidden="1">
      <c r="C608" s="15"/>
    </row>
    <row r="609" spans="3:3" hidden="1">
      <c r="C609" s="15"/>
    </row>
    <row r="610" spans="3:3" hidden="1">
      <c r="C610" s="15"/>
    </row>
    <row r="611" spans="3:3" hidden="1">
      <c r="C611" s="15"/>
    </row>
    <row r="612" spans="3:3" hidden="1">
      <c r="C612" s="15"/>
    </row>
    <row r="613" spans="3:3" hidden="1">
      <c r="C613" s="15"/>
    </row>
    <row r="614" spans="3:3" hidden="1">
      <c r="C614" s="15"/>
    </row>
    <row r="615" spans="3:3" hidden="1">
      <c r="C615" s="15"/>
    </row>
    <row r="616" spans="3:3" hidden="1">
      <c r="C616" s="15"/>
    </row>
    <row r="617" spans="3:3" hidden="1">
      <c r="C617" s="15"/>
    </row>
    <row r="618" spans="3:3" hidden="1">
      <c r="C618" s="15"/>
    </row>
    <row r="619" spans="3:3" hidden="1">
      <c r="C619" s="15"/>
    </row>
    <row r="620" spans="3:3" hidden="1">
      <c r="C620" s="15"/>
    </row>
    <row r="621" spans="3:3" hidden="1">
      <c r="C621" s="15"/>
    </row>
    <row r="622" spans="3:3" hidden="1">
      <c r="C622" s="15"/>
    </row>
    <row r="623" spans="3:3" hidden="1">
      <c r="C623" s="15"/>
    </row>
    <row r="624" spans="3:3" hidden="1">
      <c r="C624" s="15"/>
    </row>
    <row r="625" spans="3:3" hidden="1">
      <c r="C625" s="15"/>
    </row>
    <row r="626" spans="3:3" hidden="1">
      <c r="C626" s="15"/>
    </row>
    <row r="627" spans="3:3" hidden="1">
      <c r="C627" s="15"/>
    </row>
    <row r="628" spans="3:3" hidden="1">
      <c r="C628" s="15"/>
    </row>
    <row r="629" spans="3:3" hidden="1">
      <c r="C629" s="15"/>
    </row>
    <row r="630" spans="3:3" hidden="1">
      <c r="C630" s="15"/>
    </row>
    <row r="631" spans="3:3" hidden="1">
      <c r="C631" s="15"/>
    </row>
    <row r="632" spans="3:3" hidden="1">
      <c r="C632" s="15"/>
    </row>
    <row r="633" spans="3:3" hidden="1">
      <c r="C633" s="15"/>
    </row>
    <row r="634" spans="3:3" hidden="1">
      <c r="C634" s="15"/>
    </row>
    <row r="635" spans="3:3" hidden="1">
      <c r="C635" s="15"/>
    </row>
    <row r="636" spans="3:3" hidden="1">
      <c r="C636" s="15"/>
    </row>
    <row r="637" spans="3:3" hidden="1">
      <c r="C637" s="15"/>
    </row>
    <row r="638" spans="3:3" hidden="1">
      <c r="C638" s="15"/>
    </row>
    <row r="639" spans="3:3" hidden="1">
      <c r="C639" s="15"/>
    </row>
    <row r="640" spans="3:3" hidden="1">
      <c r="C640" s="15"/>
    </row>
    <row r="641" spans="3:3" hidden="1">
      <c r="C641" s="15"/>
    </row>
    <row r="642" spans="3:3" hidden="1">
      <c r="C642" s="15"/>
    </row>
    <row r="643" spans="3:3" hidden="1">
      <c r="C643" s="15"/>
    </row>
    <row r="644" spans="3:3" hidden="1">
      <c r="C644" s="15"/>
    </row>
    <row r="645" spans="3:3" hidden="1">
      <c r="C645" s="15"/>
    </row>
    <row r="646" spans="3:3" hidden="1">
      <c r="C646" s="15"/>
    </row>
    <row r="647" spans="3:3" hidden="1">
      <c r="C647" s="15"/>
    </row>
    <row r="648" spans="3:3" hidden="1">
      <c r="C648" s="15"/>
    </row>
    <row r="649" spans="3:3" hidden="1">
      <c r="C649" s="15"/>
    </row>
    <row r="650" spans="3:3" hidden="1">
      <c r="C650" s="15"/>
    </row>
    <row r="651" spans="3:3" hidden="1">
      <c r="C651" s="15"/>
    </row>
    <row r="652" spans="3:3" hidden="1">
      <c r="C652" s="15"/>
    </row>
    <row r="653" spans="3:3" hidden="1">
      <c r="C653" s="15"/>
    </row>
    <row r="654" spans="3:3" hidden="1">
      <c r="C654" s="15"/>
    </row>
    <row r="655" spans="3:3" hidden="1">
      <c r="C655" s="15"/>
    </row>
    <row r="656" spans="3:3" hidden="1">
      <c r="C656" s="15"/>
    </row>
    <row r="657" spans="3:3" hidden="1">
      <c r="C657" s="15"/>
    </row>
    <row r="658" spans="3:3" hidden="1">
      <c r="C658" s="15"/>
    </row>
    <row r="659" spans="3:3" hidden="1">
      <c r="C659" s="15"/>
    </row>
    <row r="660" spans="3:3" hidden="1">
      <c r="C660" s="15"/>
    </row>
    <row r="661" spans="3:3" hidden="1">
      <c r="C661" s="15"/>
    </row>
    <row r="662" spans="3:3" hidden="1">
      <c r="C662" s="15"/>
    </row>
    <row r="663" spans="3:3" hidden="1">
      <c r="C663" s="15"/>
    </row>
    <row r="664" spans="3:3" hidden="1">
      <c r="C664" s="15"/>
    </row>
    <row r="665" spans="3:3" hidden="1">
      <c r="C665" s="15"/>
    </row>
    <row r="666" spans="3:3" hidden="1">
      <c r="C666" s="15"/>
    </row>
    <row r="667" spans="3:3" hidden="1">
      <c r="C667" s="15"/>
    </row>
    <row r="668" spans="3:3" hidden="1">
      <c r="C668" s="15"/>
    </row>
    <row r="669" spans="3:3" hidden="1">
      <c r="C669" s="15"/>
    </row>
    <row r="670" spans="3:3" hidden="1">
      <c r="C670" s="15"/>
    </row>
    <row r="671" spans="3:3" hidden="1">
      <c r="C671" s="15"/>
    </row>
    <row r="672" spans="3:3" hidden="1">
      <c r="C672" s="15"/>
    </row>
    <row r="673" spans="3:3" hidden="1">
      <c r="C673" s="15"/>
    </row>
    <row r="674" spans="3:3" hidden="1">
      <c r="C674" s="15"/>
    </row>
    <row r="675" spans="3:3" hidden="1">
      <c r="C675" s="15"/>
    </row>
    <row r="676" spans="3:3" hidden="1">
      <c r="C676" s="15"/>
    </row>
    <row r="677" spans="3:3" hidden="1">
      <c r="C677" s="15"/>
    </row>
    <row r="678" spans="3:3" hidden="1">
      <c r="C678" s="15"/>
    </row>
    <row r="679" spans="3:3" hidden="1">
      <c r="C679" s="15"/>
    </row>
    <row r="680" spans="3:3" hidden="1">
      <c r="C680" s="15"/>
    </row>
    <row r="681" spans="3:3" hidden="1">
      <c r="C681" s="15"/>
    </row>
    <row r="682" spans="3:3" hidden="1">
      <c r="C682" s="15"/>
    </row>
    <row r="683" spans="3:3" hidden="1">
      <c r="C683" s="15"/>
    </row>
    <row r="684" spans="3:3" hidden="1">
      <c r="C684" s="15"/>
    </row>
    <row r="685" spans="3:3" hidden="1">
      <c r="C685" s="15"/>
    </row>
    <row r="686" spans="3:3" hidden="1">
      <c r="C686" s="15"/>
    </row>
    <row r="687" spans="3:3" hidden="1">
      <c r="C687" s="15"/>
    </row>
    <row r="688" spans="3:3" hidden="1">
      <c r="C688" s="15"/>
    </row>
    <row r="689" spans="3:3" hidden="1">
      <c r="C689" s="15"/>
    </row>
    <row r="690" spans="3:3" hidden="1">
      <c r="C690" s="15"/>
    </row>
    <row r="691" spans="3:3" hidden="1">
      <c r="C691" s="15"/>
    </row>
    <row r="692" spans="3:3" hidden="1">
      <c r="C692" s="15"/>
    </row>
    <row r="693" spans="3:3" hidden="1">
      <c r="C693" s="15"/>
    </row>
    <row r="694" spans="3:3" hidden="1">
      <c r="C694" s="15"/>
    </row>
    <row r="695" spans="3:3" hidden="1">
      <c r="C695" s="15"/>
    </row>
    <row r="696" spans="3:3" hidden="1">
      <c r="C696" s="15"/>
    </row>
    <row r="697" spans="3:3" hidden="1">
      <c r="C697" s="15"/>
    </row>
    <row r="698" spans="3:3" hidden="1">
      <c r="C698" s="15"/>
    </row>
    <row r="699" spans="3:3" hidden="1">
      <c r="C699" s="15"/>
    </row>
    <row r="700" spans="3:3" hidden="1">
      <c r="C700" s="15"/>
    </row>
    <row r="701" spans="3:3" hidden="1">
      <c r="C701" s="15"/>
    </row>
    <row r="702" spans="3:3" hidden="1">
      <c r="C702" s="15"/>
    </row>
    <row r="703" spans="3:3" hidden="1">
      <c r="C703" s="15"/>
    </row>
    <row r="704" spans="3:3" hidden="1">
      <c r="C704" s="15"/>
    </row>
    <row r="705" spans="3:3" hidden="1">
      <c r="C705" s="15"/>
    </row>
    <row r="706" spans="3:3" hidden="1">
      <c r="C706" s="15"/>
    </row>
    <row r="707" spans="3:3" hidden="1">
      <c r="C707" s="15"/>
    </row>
    <row r="708" spans="3:3" hidden="1">
      <c r="C708" s="15"/>
    </row>
    <row r="709" spans="3:3" hidden="1">
      <c r="C709" s="15"/>
    </row>
    <row r="710" spans="3:3" hidden="1">
      <c r="C710" s="15"/>
    </row>
    <row r="711" spans="3:3" hidden="1">
      <c r="C711" s="15"/>
    </row>
    <row r="712" spans="3:3" hidden="1">
      <c r="C712" s="15"/>
    </row>
    <row r="713" spans="3:3" hidden="1">
      <c r="C713" s="15"/>
    </row>
    <row r="714" spans="3:3" hidden="1">
      <c r="C714" s="15"/>
    </row>
    <row r="715" spans="3:3" hidden="1">
      <c r="C715" s="15"/>
    </row>
    <row r="716" spans="3:3" hidden="1">
      <c r="C716" s="15"/>
    </row>
    <row r="717" spans="3:3" hidden="1">
      <c r="C717" s="15"/>
    </row>
    <row r="718" spans="3:3" hidden="1">
      <c r="C718" s="15"/>
    </row>
    <row r="719" spans="3:3" hidden="1">
      <c r="C719" s="15"/>
    </row>
    <row r="720" spans="3:3" hidden="1">
      <c r="C720" s="15"/>
    </row>
    <row r="721" spans="3:3" hidden="1">
      <c r="C721" s="15"/>
    </row>
    <row r="722" spans="3:3" hidden="1">
      <c r="C722" s="15"/>
    </row>
    <row r="723" spans="3:3" hidden="1">
      <c r="C723" s="15"/>
    </row>
    <row r="724" spans="3:3" hidden="1">
      <c r="C724" s="15"/>
    </row>
    <row r="725" spans="3:3" hidden="1">
      <c r="C725" s="15"/>
    </row>
    <row r="726" spans="3:3" hidden="1">
      <c r="C726" s="15"/>
    </row>
    <row r="727" spans="3:3" hidden="1">
      <c r="C727" s="15"/>
    </row>
    <row r="728" spans="3:3" hidden="1">
      <c r="C728" s="15"/>
    </row>
    <row r="729" spans="3:3" hidden="1">
      <c r="C729" s="15"/>
    </row>
    <row r="730" spans="3:3" hidden="1">
      <c r="C730" s="15"/>
    </row>
    <row r="731" spans="3:3" hidden="1">
      <c r="C731" s="15"/>
    </row>
    <row r="732" spans="3:3" hidden="1">
      <c r="C732" s="15"/>
    </row>
    <row r="733" spans="3:3" hidden="1">
      <c r="C733" s="15"/>
    </row>
    <row r="734" spans="3:3" hidden="1">
      <c r="C734" s="15"/>
    </row>
    <row r="735" spans="3:3" hidden="1">
      <c r="C735" s="15"/>
    </row>
    <row r="736" spans="3:3" hidden="1">
      <c r="C736" s="15"/>
    </row>
    <row r="737" spans="3:3" hidden="1">
      <c r="C737" s="15"/>
    </row>
    <row r="738" spans="3:3" hidden="1">
      <c r="C738" s="15"/>
    </row>
    <row r="739" spans="3:3" hidden="1">
      <c r="C739" s="15"/>
    </row>
    <row r="740" spans="3:3" hidden="1">
      <c r="C740" s="15"/>
    </row>
    <row r="741" spans="3:3" hidden="1">
      <c r="C741" s="15"/>
    </row>
    <row r="742" spans="3:3" hidden="1">
      <c r="C742" s="15"/>
    </row>
    <row r="743" spans="3:3" hidden="1">
      <c r="C743" s="15"/>
    </row>
    <row r="744" spans="3:3" hidden="1">
      <c r="C744" s="15"/>
    </row>
    <row r="745" spans="3:3" hidden="1">
      <c r="C745" s="15"/>
    </row>
    <row r="746" spans="3:3" hidden="1">
      <c r="C746" s="15"/>
    </row>
    <row r="747" spans="3:3" hidden="1">
      <c r="C747" s="15"/>
    </row>
    <row r="748" spans="3:3" hidden="1">
      <c r="C748" s="15"/>
    </row>
    <row r="749" spans="3:3" hidden="1">
      <c r="C749" s="15"/>
    </row>
    <row r="750" spans="3:3" hidden="1">
      <c r="C750" s="15"/>
    </row>
    <row r="751" spans="3:3" hidden="1">
      <c r="C751" s="15"/>
    </row>
    <row r="752" spans="3:3" hidden="1">
      <c r="C752" s="15"/>
    </row>
    <row r="753" spans="3:3" hidden="1">
      <c r="C753" s="15"/>
    </row>
    <row r="754" spans="3:3" hidden="1">
      <c r="C754" s="15"/>
    </row>
    <row r="755" spans="3:3" hidden="1">
      <c r="C755" s="15"/>
    </row>
    <row r="756" spans="3:3" hidden="1">
      <c r="C756" s="15"/>
    </row>
    <row r="757" spans="3:3" hidden="1">
      <c r="C757" s="15"/>
    </row>
    <row r="758" spans="3:3" hidden="1">
      <c r="C758" s="15"/>
    </row>
    <row r="759" spans="3:3" hidden="1">
      <c r="C759" s="15"/>
    </row>
    <row r="760" spans="3:3" hidden="1">
      <c r="C760" s="15"/>
    </row>
    <row r="761" spans="3:3" hidden="1">
      <c r="C761" s="15"/>
    </row>
    <row r="762" spans="3:3" hidden="1">
      <c r="C762" s="15"/>
    </row>
    <row r="763" spans="3:3" hidden="1">
      <c r="C763" s="15"/>
    </row>
    <row r="764" spans="3:3" hidden="1">
      <c r="C764" s="15"/>
    </row>
    <row r="765" spans="3:3" hidden="1">
      <c r="C765" s="15"/>
    </row>
    <row r="766" spans="3:3" hidden="1">
      <c r="C766" s="15"/>
    </row>
    <row r="767" spans="3:3" hidden="1">
      <c r="C767" s="15"/>
    </row>
    <row r="768" spans="3:3" hidden="1">
      <c r="C768" s="15"/>
    </row>
    <row r="769" spans="3:3" hidden="1">
      <c r="C769" s="15"/>
    </row>
    <row r="770" spans="3:3" hidden="1">
      <c r="C770" s="15"/>
    </row>
    <row r="771" spans="3:3" hidden="1">
      <c r="C771" s="15"/>
    </row>
    <row r="772" spans="3:3" hidden="1">
      <c r="C772" s="15"/>
    </row>
    <row r="773" spans="3:3" hidden="1">
      <c r="C773" s="15"/>
    </row>
    <row r="774" spans="3:3" hidden="1">
      <c r="C774" s="15"/>
    </row>
    <row r="775" spans="3:3" hidden="1">
      <c r="C775" s="15"/>
    </row>
    <row r="776" spans="3:3" hidden="1">
      <c r="C776" s="15"/>
    </row>
    <row r="777" spans="3:3" hidden="1">
      <c r="C777" s="15"/>
    </row>
    <row r="778" spans="3:3" hidden="1">
      <c r="C778" s="15"/>
    </row>
    <row r="779" spans="3:3" hidden="1">
      <c r="C779" s="15"/>
    </row>
    <row r="780" spans="3:3" hidden="1">
      <c r="C780" s="15"/>
    </row>
    <row r="781" spans="3:3" hidden="1">
      <c r="C781" s="15"/>
    </row>
    <row r="782" spans="3:3" hidden="1">
      <c r="C782" s="15"/>
    </row>
    <row r="783" spans="3:3" hidden="1">
      <c r="C783" s="15"/>
    </row>
    <row r="784" spans="3:3" hidden="1">
      <c r="C784" s="15"/>
    </row>
    <row r="785" spans="3:3" hidden="1">
      <c r="C785" s="15"/>
    </row>
    <row r="786" spans="3:3" hidden="1">
      <c r="C786" s="15"/>
    </row>
    <row r="787" spans="3:3" hidden="1">
      <c r="C787" s="15"/>
    </row>
    <row r="788" spans="3:3" hidden="1">
      <c r="C788" s="15"/>
    </row>
    <row r="789" spans="3:3" hidden="1">
      <c r="C789" s="15"/>
    </row>
    <row r="790" spans="3:3" hidden="1">
      <c r="C790" s="15"/>
    </row>
    <row r="791" spans="3:3" hidden="1">
      <c r="C791" s="15"/>
    </row>
    <row r="792" spans="3:3" hidden="1">
      <c r="C792" s="15"/>
    </row>
    <row r="793" spans="3:3" hidden="1">
      <c r="C793" s="15"/>
    </row>
    <row r="794" spans="3:3" hidden="1">
      <c r="C794" s="15"/>
    </row>
    <row r="795" spans="3:3" hidden="1">
      <c r="C795" s="15"/>
    </row>
    <row r="796" spans="3:3" hidden="1">
      <c r="C796" s="15"/>
    </row>
    <row r="797" spans="3:3" hidden="1">
      <c r="C797" s="15"/>
    </row>
    <row r="798" spans="3:3" hidden="1">
      <c r="C798" s="15"/>
    </row>
    <row r="799" spans="3:3" hidden="1">
      <c r="C799" s="15"/>
    </row>
    <row r="800" spans="3:3" hidden="1">
      <c r="C800" s="15"/>
    </row>
    <row r="801" spans="3:3" hidden="1">
      <c r="C801" s="15"/>
    </row>
    <row r="802" spans="3:3" hidden="1">
      <c r="C802" s="15"/>
    </row>
    <row r="803" spans="3:3" hidden="1">
      <c r="C803" s="15"/>
    </row>
    <row r="804" spans="3:3" hidden="1">
      <c r="C804" s="15"/>
    </row>
    <row r="805" spans="3:3" hidden="1">
      <c r="C805" s="15"/>
    </row>
    <row r="806" spans="3:3" hidden="1">
      <c r="C806" s="15"/>
    </row>
    <row r="807" spans="3:3" hidden="1">
      <c r="C807" s="15"/>
    </row>
    <row r="808" spans="3:3" hidden="1">
      <c r="C808" s="15"/>
    </row>
    <row r="809" spans="3:3" hidden="1">
      <c r="C809" s="15"/>
    </row>
    <row r="810" spans="3:3" hidden="1">
      <c r="C810" s="15"/>
    </row>
    <row r="811" spans="3:3" hidden="1">
      <c r="C811" s="15"/>
    </row>
    <row r="812" spans="3:3" hidden="1">
      <c r="C812" s="15"/>
    </row>
    <row r="813" spans="3:3" hidden="1">
      <c r="C813" s="15"/>
    </row>
    <row r="814" spans="3:3" hidden="1">
      <c r="C814" s="15"/>
    </row>
    <row r="815" spans="3:3" hidden="1">
      <c r="C815" s="15"/>
    </row>
    <row r="816" spans="3:3" hidden="1">
      <c r="C816" s="15"/>
    </row>
    <row r="817" spans="3:3" hidden="1">
      <c r="C817" s="15"/>
    </row>
    <row r="818" spans="3:3" hidden="1">
      <c r="C818" s="15"/>
    </row>
    <row r="819" spans="3:3" hidden="1">
      <c r="C819" s="15"/>
    </row>
    <row r="820" spans="3:3" hidden="1">
      <c r="C820" s="15"/>
    </row>
    <row r="821" spans="3:3" hidden="1">
      <c r="C821" s="15"/>
    </row>
    <row r="822" spans="3:3" hidden="1">
      <c r="C822" s="15"/>
    </row>
    <row r="823" spans="3:3" hidden="1">
      <c r="C823" s="15"/>
    </row>
    <row r="824" spans="3:3" hidden="1">
      <c r="C824" s="15"/>
    </row>
    <row r="825" spans="3:3" hidden="1">
      <c r="C825" s="15"/>
    </row>
    <row r="826" spans="3:3" hidden="1">
      <c r="C826" s="15"/>
    </row>
    <row r="827" spans="3:3" hidden="1">
      <c r="C827" s="15"/>
    </row>
    <row r="828" spans="3:3" hidden="1">
      <c r="C828" s="15"/>
    </row>
    <row r="829" spans="3:3" hidden="1">
      <c r="C829" s="15"/>
    </row>
    <row r="830" spans="3:3" hidden="1">
      <c r="C830" s="15"/>
    </row>
    <row r="831" spans="3:3" hidden="1">
      <c r="C831" s="15"/>
    </row>
    <row r="832" spans="3:3" hidden="1">
      <c r="C832" s="15"/>
    </row>
    <row r="833" spans="3:3" hidden="1">
      <c r="C833" s="15"/>
    </row>
    <row r="834" spans="3:3" hidden="1">
      <c r="C834" s="15"/>
    </row>
    <row r="835" spans="3:3" hidden="1">
      <c r="C835" s="15"/>
    </row>
    <row r="836" spans="3:3" hidden="1">
      <c r="C836" s="15"/>
    </row>
    <row r="837" spans="3:3" hidden="1">
      <c r="C837" s="15"/>
    </row>
    <row r="838" spans="3:3" hidden="1">
      <c r="C838" s="15"/>
    </row>
    <row r="839" spans="3:3" hidden="1">
      <c r="C839" s="15"/>
    </row>
    <row r="840" spans="3:3" hidden="1">
      <c r="C840" s="15"/>
    </row>
    <row r="841" spans="3:3" hidden="1">
      <c r="C841" s="15"/>
    </row>
    <row r="842" spans="3:3" hidden="1">
      <c r="C842" s="15"/>
    </row>
    <row r="843" spans="3:3" hidden="1">
      <c r="C843" s="15"/>
    </row>
    <row r="844" spans="3:3" hidden="1">
      <c r="C844" s="15"/>
    </row>
    <row r="845" spans="3:3" hidden="1">
      <c r="C845" s="15"/>
    </row>
    <row r="846" spans="3:3" hidden="1">
      <c r="C846" s="15"/>
    </row>
    <row r="847" spans="3:3" hidden="1">
      <c r="C847" s="15"/>
    </row>
    <row r="848" spans="3:3" hidden="1">
      <c r="C848" s="15"/>
    </row>
    <row r="849" spans="3:3" hidden="1">
      <c r="C849" s="15"/>
    </row>
    <row r="850" spans="3:3" hidden="1">
      <c r="C850" s="15"/>
    </row>
    <row r="851" spans="3:3" hidden="1">
      <c r="C851" s="15"/>
    </row>
    <row r="852" spans="3:3" hidden="1">
      <c r="C852" s="15"/>
    </row>
    <row r="853" spans="3:3" hidden="1">
      <c r="C853" s="15"/>
    </row>
    <row r="854" spans="3:3" hidden="1">
      <c r="C854" s="15"/>
    </row>
    <row r="855" spans="3:3" hidden="1">
      <c r="C855" s="15"/>
    </row>
    <row r="856" spans="3:3" hidden="1">
      <c r="C856" s="15"/>
    </row>
    <row r="857" spans="3:3" hidden="1">
      <c r="C857" s="15"/>
    </row>
    <row r="858" spans="3:3" hidden="1">
      <c r="C858" s="15"/>
    </row>
    <row r="859" spans="3:3" hidden="1">
      <c r="C859" s="15"/>
    </row>
    <row r="860" spans="3:3" hidden="1">
      <c r="C860" s="15"/>
    </row>
    <row r="861" spans="3:3" hidden="1">
      <c r="C861" s="15"/>
    </row>
    <row r="862" spans="3:3" hidden="1">
      <c r="C862" s="15"/>
    </row>
    <row r="863" spans="3:3" hidden="1">
      <c r="C863" s="15"/>
    </row>
    <row r="864" spans="3:3" hidden="1">
      <c r="C864" s="15"/>
    </row>
    <row r="865" spans="3:3" hidden="1">
      <c r="C865" s="15"/>
    </row>
    <row r="866" spans="3:3" hidden="1">
      <c r="C866" s="15"/>
    </row>
    <row r="867" spans="3:3" hidden="1">
      <c r="C867" s="15"/>
    </row>
    <row r="868" spans="3:3" hidden="1">
      <c r="C868" s="15"/>
    </row>
    <row r="869" spans="3:3" hidden="1">
      <c r="C869" s="15"/>
    </row>
    <row r="870" spans="3:3" hidden="1">
      <c r="C870" s="15"/>
    </row>
    <row r="871" spans="3:3" hidden="1">
      <c r="C871" s="15"/>
    </row>
    <row r="872" spans="3:3" hidden="1">
      <c r="C872" s="15"/>
    </row>
    <row r="873" spans="3:3" hidden="1">
      <c r="C873" s="15"/>
    </row>
    <row r="874" spans="3:3" hidden="1">
      <c r="C874" s="15"/>
    </row>
    <row r="875" spans="3:3" hidden="1">
      <c r="C875" s="15"/>
    </row>
    <row r="876" spans="3:3" hidden="1">
      <c r="C876" s="15"/>
    </row>
    <row r="877" spans="3:3" hidden="1">
      <c r="C877" s="15"/>
    </row>
    <row r="878" spans="3:3" hidden="1">
      <c r="C878" s="15"/>
    </row>
    <row r="879" spans="3:3" hidden="1">
      <c r="C879" s="15"/>
    </row>
    <row r="880" spans="3:3" hidden="1">
      <c r="C880" s="15"/>
    </row>
    <row r="881" spans="3:3" hidden="1">
      <c r="C881" s="15"/>
    </row>
    <row r="882" spans="3:3" hidden="1">
      <c r="C882" s="15"/>
    </row>
    <row r="883" spans="3:3" hidden="1">
      <c r="C883" s="15"/>
    </row>
    <row r="884" spans="3:3" hidden="1">
      <c r="C884" s="15"/>
    </row>
    <row r="885" spans="3:3" hidden="1">
      <c r="C885" s="15"/>
    </row>
    <row r="886" spans="3:3" hidden="1">
      <c r="C886" s="15"/>
    </row>
    <row r="887" spans="3:3" hidden="1">
      <c r="C887" s="15"/>
    </row>
    <row r="888" spans="3:3" hidden="1">
      <c r="C888" s="15"/>
    </row>
    <row r="889" spans="3:3" hidden="1">
      <c r="C889" s="15"/>
    </row>
    <row r="890" spans="3:3" hidden="1">
      <c r="C890" s="15"/>
    </row>
    <row r="891" spans="3:3" hidden="1">
      <c r="C891" s="15"/>
    </row>
    <row r="892" spans="3:3" hidden="1">
      <c r="C892" s="15"/>
    </row>
    <row r="893" spans="3:3" hidden="1">
      <c r="C893" s="15"/>
    </row>
    <row r="894" spans="3:3" hidden="1">
      <c r="C894" s="15"/>
    </row>
    <row r="895" spans="3:3" hidden="1">
      <c r="C895" s="15"/>
    </row>
    <row r="896" spans="3:3" hidden="1">
      <c r="C896" s="15"/>
    </row>
    <row r="897" spans="3:3" hidden="1">
      <c r="C897" s="15"/>
    </row>
    <row r="898" spans="3:3" hidden="1">
      <c r="C898" s="15"/>
    </row>
    <row r="899" spans="3:3" hidden="1">
      <c r="C899" s="15"/>
    </row>
    <row r="900" spans="3:3" hidden="1">
      <c r="C900" s="15"/>
    </row>
    <row r="901" spans="3:3" hidden="1">
      <c r="C901" s="15"/>
    </row>
    <row r="902" spans="3:3" hidden="1">
      <c r="C902" s="15"/>
    </row>
    <row r="903" spans="3:3" hidden="1">
      <c r="C903" s="15"/>
    </row>
    <row r="904" spans="3:3" hidden="1">
      <c r="C904" s="15"/>
    </row>
    <row r="905" spans="3:3" hidden="1">
      <c r="C905" s="15"/>
    </row>
    <row r="906" spans="3:3" hidden="1">
      <c r="C906" s="15"/>
    </row>
    <row r="907" spans="3:3" hidden="1">
      <c r="C907" s="15"/>
    </row>
    <row r="908" spans="3:3" hidden="1">
      <c r="C908" s="15"/>
    </row>
    <row r="909" spans="3:3" hidden="1">
      <c r="C909" s="15"/>
    </row>
    <row r="910" spans="3:3" hidden="1">
      <c r="C910" s="15"/>
    </row>
    <row r="911" spans="3:3" hidden="1">
      <c r="C911" s="15"/>
    </row>
    <row r="912" spans="3:3" hidden="1">
      <c r="C912" s="15"/>
    </row>
    <row r="913" spans="3:3" hidden="1">
      <c r="C913" s="15"/>
    </row>
    <row r="914" spans="3:3" hidden="1">
      <c r="C914" s="15"/>
    </row>
    <row r="915" spans="3:3" hidden="1">
      <c r="C915" s="15"/>
    </row>
    <row r="916" spans="3:3" hidden="1">
      <c r="C916" s="15"/>
    </row>
    <row r="917" spans="3:3" hidden="1">
      <c r="C917" s="15"/>
    </row>
    <row r="918" spans="3:3" hidden="1">
      <c r="C918" s="15"/>
    </row>
    <row r="919" spans="3:3" hidden="1">
      <c r="C919" s="15"/>
    </row>
    <row r="920" spans="3:3" hidden="1">
      <c r="C920" s="15"/>
    </row>
    <row r="921" spans="3:3" hidden="1">
      <c r="C921" s="15"/>
    </row>
    <row r="922" spans="3:3" hidden="1">
      <c r="C922" s="15"/>
    </row>
    <row r="923" spans="3:3" hidden="1">
      <c r="C923" s="15"/>
    </row>
    <row r="924" spans="3:3" hidden="1">
      <c r="C924" s="15"/>
    </row>
    <row r="925" spans="3:3" hidden="1">
      <c r="C925" s="15"/>
    </row>
    <row r="926" spans="3:3" hidden="1">
      <c r="C926" s="15"/>
    </row>
    <row r="927" spans="3:3" hidden="1">
      <c r="C927" s="15"/>
    </row>
    <row r="928" spans="3:3" hidden="1">
      <c r="C928" s="15"/>
    </row>
    <row r="929" spans="3:3" hidden="1">
      <c r="C929" s="15"/>
    </row>
    <row r="930" spans="3:3" hidden="1">
      <c r="C930" s="15"/>
    </row>
    <row r="931" spans="3:3" hidden="1">
      <c r="C931" s="15"/>
    </row>
    <row r="932" spans="3:3" hidden="1">
      <c r="C932" s="15"/>
    </row>
    <row r="933" spans="3:3" hidden="1">
      <c r="C933" s="15"/>
    </row>
    <row r="934" spans="3:3" hidden="1">
      <c r="C934" s="15"/>
    </row>
    <row r="935" spans="3:3" hidden="1">
      <c r="C935" s="15"/>
    </row>
    <row r="936" spans="3:3" hidden="1">
      <c r="C936" s="15"/>
    </row>
    <row r="937" spans="3:3" hidden="1">
      <c r="C937" s="15"/>
    </row>
    <row r="938" spans="3:3" hidden="1">
      <c r="C938" s="15"/>
    </row>
    <row r="939" spans="3:3" hidden="1">
      <c r="C939" s="15"/>
    </row>
    <row r="940" spans="3:3" hidden="1">
      <c r="C940" s="15"/>
    </row>
    <row r="941" spans="3:3" hidden="1">
      <c r="C941" s="15"/>
    </row>
    <row r="942" spans="3:3" hidden="1">
      <c r="C942" s="15"/>
    </row>
    <row r="943" spans="3:3" hidden="1">
      <c r="C943" s="15"/>
    </row>
    <row r="944" spans="3:3" hidden="1">
      <c r="C944" s="15"/>
    </row>
    <row r="945" spans="3:3" hidden="1">
      <c r="C945" s="15"/>
    </row>
    <row r="946" spans="3:3" hidden="1">
      <c r="C946" s="15"/>
    </row>
    <row r="947" spans="3:3" hidden="1">
      <c r="C947" s="15"/>
    </row>
    <row r="948" spans="3:3" hidden="1">
      <c r="C948" s="15"/>
    </row>
    <row r="949" spans="3:3" hidden="1">
      <c r="C949" s="15"/>
    </row>
    <row r="950" spans="3:3" hidden="1">
      <c r="C950" s="15"/>
    </row>
    <row r="951" spans="3:3" hidden="1">
      <c r="C951" s="15"/>
    </row>
    <row r="952" spans="3:3" hidden="1">
      <c r="C952" s="15"/>
    </row>
    <row r="953" spans="3:3" hidden="1">
      <c r="C953" s="15"/>
    </row>
    <row r="954" spans="3:3" hidden="1">
      <c r="C954" s="15"/>
    </row>
    <row r="955" spans="3:3" hidden="1">
      <c r="C955" s="15"/>
    </row>
    <row r="956" spans="3:3" hidden="1">
      <c r="C956" s="15"/>
    </row>
    <row r="957" spans="3:3" hidden="1">
      <c r="C957" s="15"/>
    </row>
    <row r="958" spans="3:3" hidden="1">
      <c r="C958" s="15"/>
    </row>
    <row r="959" spans="3:3" hidden="1">
      <c r="C959" s="15"/>
    </row>
    <row r="960" spans="3:3" hidden="1">
      <c r="C960" s="15"/>
    </row>
    <row r="961" spans="3:3" hidden="1">
      <c r="C961" s="15"/>
    </row>
    <row r="962" spans="3:3" hidden="1">
      <c r="C962" s="15"/>
    </row>
    <row r="963" spans="3:3" hidden="1">
      <c r="C963" s="15"/>
    </row>
    <row r="964" spans="3:3" hidden="1">
      <c r="C964" s="15"/>
    </row>
    <row r="965" spans="3:3" hidden="1">
      <c r="C965" s="15"/>
    </row>
    <row r="966" spans="3:3" hidden="1">
      <c r="C966" s="15"/>
    </row>
    <row r="967" spans="3:3" hidden="1">
      <c r="C967" s="15"/>
    </row>
    <row r="968" spans="3:3" hidden="1">
      <c r="C968" s="15"/>
    </row>
    <row r="969" spans="3:3" hidden="1">
      <c r="C969" s="15"/>
    </row>
    <row r="970" spans="3:3" hidden="1">
      <c r="C970" s="15"/>
    </row>
    <row r="971" spans="3:3" hidden="1">
      <c r="C971" s="15"/>
    </row>
    <row r="972" spans="3:3" hidden="1">
      <c r="C972" s="15"/>
    </row>
    <row r="973" spans="3:3" hidden="1">
      <c r="C973" s="15"/>
    </row>
    <row r="974" spans="3:3" hidden="1">
      <c r="C974" s="15"/>
    </row>
    <row r="975" spans="3:3" hidden="1">
      <c r="C975" s="15"/>
    </row>
    <row r="976" spans="3:3" hidden="1">
      <c r="C976" s="15"/>
    </row>
    <row r="977" spans="3:3" hidden="1">
      <c r="C977" s="15"/>
    </row>
    <row r="978" spans="3:3" hidden="1">
      <c r="C978" s="15"/>
    </row>
    <row r="979" spans="3:3" hidden="1">
      <c r="C979" s="15"/>
    </row>
    <row r="980" spans="3:3" hidden="1">
      <c r="C980" s="15"/>
    </row>
    <row r="981" spans="3:3" hidden="1">
      <c r="C981" s="15"/>
    </row>
    <row r="982" spans="3:3" hidden="1">
      <c r="C982" s="15"/>
    </row>
    <row r="983" spans="3:3" hidden="1">
      <c r="C983" s="15"/>
    </row>
    <row r="984" spans="3:3" hidden="1">
      <c r="C984" s="15"/>
    </row>
    <row r="985" spans="3:3" hidden="1">
      <c r="C985" s="15"/>
    </row>
    <row r="986" spans="3:3" hidden="1">
      <c r="C986" s="15"/>
    </row>
    <row r="987" spans="3:3" hidden="1">
      <c r="C987" s="15"/>
    </row>
    <row r="988" spans="3:3" hidden="1">
      <c r="C988" s="15"/>
    </row>
    <row r="989" spans="3:3" hidden="1">
      <c r="C989" s="15"/>
    </row>
    <row r="990" spans="3:3" hidden="1">
      <c r="C990" s="15"/>
    </row>
    <row r="991" spans="3:3" hidden="1">
      <c r="C991" s="15"/>
    </row>
    <row r="992" spans="3:3" hidden="1">
      <c r="C992" s="15"/>
    </row>
    <row r="993" spans="3:3" hidden="1">
      <c r="C993" s="15"/>
    </row>
    <row r="994" spans="3:3" hidden="1">
      <c r="C994" s="15"/>
    </row>
    <row r="995" spans="3:3" hidden="1">
      <c r="C995" s="15"/>
    </row>
    <row r="996" spans="3:3" hidden="1">
      <c r="C996" s="15"/>
    </row>
    <row r="997" spans="3:3" hidden="1">
      <c r="C997" s="15"/>
    </row>
    <row r="998" spans="3:3" hidden="1">
      <c r="C998" s="15"/>
    </row>
    <row r="999" spans="3:3" hidden="1">
      <c r="C999" s="15"/>
    </row>
    <row r="1000" spans="3:3" hidden="1">
      <c r="C1000" s="15"/>
    </row>
    <row r="1001" spans="3:3" hidden="1">
      <c r="C1001" s="15"/>
    </row>
    <row r="1002" spans="3:3" hidden="1">
      <c r="C1002" s="15"/>
    </row>
    <row r="1003" spans="3:3" hidden="1">
      <c r="C1003" s="15"/>
    </row>
    <row r="1004" spans="3:3" hidden="1">
      <c r="C1004" s="15"/>
    </row>
    <row r="1005" spans="3:3" hidden="1">
      <c r="C1005" s="15"/>
    </row>
    <row r="1006" spans="3:3" hidden="1">
      <c r="C1006" s="15"/>
    </row>
    <row r="1007" spans="3:3" hidden="1">
      <c r="C1007" s="15"/>
    </row>
  </sheetData>
  <sheetProtection algorithmName="SHA-512" hashValue="XSq/aOt8aEL/mBIcohpHP4k0Oz4JWVMEiWb8eVTRxvBaW+k31Hj5pYwOUj3LoHNNiczSZA5cIMk0OxrVWfKxew==" saltValue="kUnDmd3yd0o9Dr/W0Tr3yw==" spinCount="100000" sheet="1" selectLockedCells="1"/>
  <mergeCells count="4">
    <mergeCell ref="B2:C2"/>
    <mergeCell ref="B3:C3"/>
    <mergeCell ref="B17:C17"/>
    <mergeCell ref="B4:C4"/>
  </mergeCells>
  <dataValidations count="1">
    <dataValidation type="list" allowBlank="1" showInputMessage="1" showErrorMessage="1" sqref="C6:C16" xr:uid="{00000000-0002-0000-0300-000000000000}">
      <formula1>yes_no</formula1>
    </dataValidation>
  </dataValidations>
  <pageMargins left="0.70866141732283472" right="0.70866141732283472" top="0.74803149606299213" bottom="0.74803149606299213" header="0.31496062992125984" footer="0.31496062992125984"/>
  <pageSetup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8181"/>
    <pageSetUpPr fitToPage="1"/>
  </sheetPr>
  <dimension ref="A1:XFB1006"/>
  <sheetViews>
    <sheetView zoomScale="70" zoomScaleNormal="70" zoomScalePageLayoutView="94" workbookViewId="0">
      <pane ySplit="2" topLeftCell="A3" activePane="bottomLeft" state="frozen"/>
      <selection pane="bottomLeft" activeCell="I14" sqref="I14"/>
    </sheetView>
  </sheetViews>
  <sheetFormatPr defaultColWidth="0" defaultRowHeight="14.35" zeroHeight="1"/>
  <cols>
    <col min="1" max="1" width="2.8203125" style="13" customWidth="1"/>
    <col min="2" max="2" width="15.05859375" style="16" customWidth="1"/>
    <col min="3" max="3" width="18" style="16" customWidth="1"/>
    <col min="4" max="4" width="78.8203125" style="14" customWidth="1"/>
    <col min="5" max="5" width="34.46875" style="14" customWidth="1"/>
    <col min="6" max="8" width="23.05859375" style="19" customWidth="1"/>
    <col min="9" max="10" width="36" style="14" customWidth="1"/>
    <col min="11" max="11" width="23" style="13" customWidth="1"/>
    <col min="12" max="12" width="15.05859375" style="13" customWidth="1"/>
    <col min="13" max="13" width="4.8203125" style="220" customWidth="1"/>
    <col min="14" max="14" width="6.87890625" style="220" customWidth="1"/>
    <col min="15" max="15" width="4.8203125" style="221" customWidth="1"/>
    <col min="16" max="16" width="4.8203125" style="222" customWidth="1"/>
    <col min="17" max="17" width="8.87890625" style="221" bestFit="1" customWidth="1"/>
    <col min="18" max="18" width="9.46875" style="221" hidden="1"/>
    <col min="19" max="26" width="4.8203125" style="221" hidden="1"/>
    <col min="27" max="16381" width="15.05859375" style="13" hidden="1"/>
    <col min="16382" max="16382" width="0.8203125" style="13" hidden="1"/>
    <col min="16383" max="16384" width="15.05859375" style="13" hidden="1"/>
  </cols>
  <sheetData>
    <row r="1" spans="1:31" ht="14.7" thickBot="1"/>
    <row r="2" spans="1:31" s="89" customFormat="1" ht="72.75" customHeight="1">
      <c r="B2" s="124" t="str">
        <f>IF(Declaration!$I$4="English",Languages!A289,IF(Declaration!$I$4="French",Languages!B289,IF(Declaration!$I$4="Spanish",Languages!C289,IF(Declaration!$I$4="German",Languages!D289,IF(Declaration!$I$4="Chinese",Languages!E289,IF(Declaration!$I$4="Japanese",Languages!F289,IF(Declaration!$I$4="Portugese",Languages!G289)))))))</f>
        <v>Question #</v>
      </c>
      <c r="C2" s="111" t="str">
        <f>IF(Declaration!$I$4="English",Languages!A290,IF(Declaration!$I$4="French",Languages!B290,IF(Declaration!$I$4="Spanish",Languages!C290,IF(Declaration!$I$4="German",Languages!D290,IF(Declaration!$I$4="Chinese",Languages!E290,IF(Declaration!$I$4="Japanese",Languages!F290,IF(Declaration!$I$4="Portugese",Languages!G290)))))))</f>
        <v>Sub-Question #</v>
      </c>
      <c r="D2" s="125" t="str">
        <f>IF(Declaration!$I$4="English",Languages!A291,IF(Declaration!$I$4="French",Languages!B291,IF(Declaration!$I$4="Spanish",Languages!C291,IF(Declaration!$I$4="German",Languages!D291,IF(Declaration!$I$4="Chinese",Languages!E291,IF(Declaration!$I$4="Japanese",Languages!F291,IF(Declaration!$I$4="Portugese",Languages!G291)))))))</f>
        <v>Required Field</v>
      </c>
      <c r="E2" s="112" t="str">
        <f>IF(Declaration!$I$4="English",Languages!A292,IF(Declaration!$I$4="French",Languages!B292,IF(Declaration!$I$4="Spanish",Languages!C292,IF(Declaration!$I$4="German",Languages!D292,IF(Declaration!$I$4="Chinese",Languages!E292,IF(Declaration!$I$4="Japanese",Languages!F292,IF(Declaration!$I$4="Portugese",Languages!G292)))))))</f>
        <v>Response Provided</v>
      </c>
      <c r="F2" s="111" t="str">
        <f>IF(Declaration!$I$4="English",Languages!A293,IF(Declaration!$I$4="French",Languages!B293,IF(Declaration!$I$4="Spanish",Languages!C293,IF(Declaration!$I$4="German",Languages!D293,IF(Declaration!$I$4="Chinese",Languages!E293,IF(Declaration!$I$4="Japanese",Languages!F293,IF(Declaration!$I$4="Portugese",Languages!G293)))))))</f>
        <v>Supporting Documentation Required</v>
      </c>
      <c r="G2" s="113" t="str">
        <f>IF(Declaration!$I$4="English",Languages!A294,IF(Declaration!$I$4="French",Languages!B294,IF(Declaration!$I$4="Spanish",Languages!C294,IF(Declaration!$I$4="German",Languages!D294,IF(Declaration!$I$4="Chinese",Languages!E294,IF(Declaration!$I$4="Japanese",Languages!F294,IF(Declaration!$I$4="Portugese",Languages!G294)))))))</f>
        <v xml:space="preserve">URL or File Selected </v>
      </c>
      <c r="H2" s="113" t="str">
        <f>IF(Declaration!$I$4="English",Languages!A295,IF(Declaration!$I$4="French",Languages!B295,IF(Declaration!$I$4="Spanish",Languages!C295,IF(Declaration!$I$4="German",Languages!D295,IF(Declaration!$I$4="Chinese",Languages!E295,IF(Declaration!$I$4="Japanese",Languages!F295,IF(Declaration!$I$4="Portugese",Languages!G295)))))))</f>
        <v xml:space="preserve">URL Provided </v>
      </c>
      <c r="I2" s="114" t="str">
        <f>IF(Declaration!$I$4="English",Languages!A296,IF(Declaration!$I$4="French",Languages!B296,IF(Declaration!$I$4="Spanish",Languages!C296,IF(Declaration!$I$4="German",Languages!D296,IF(Declaration!$I$4="Chinese",Languages!E296,IF(Declaration!$I$4="Japanese",Languages!F296,IF(Declaration!$I$4="Portugese",Languages!G296)))))))</f>
        <v>Go to Question</v>
      </c>
      <c r="J2" s="137" t="str">
        <f>IF(Declaration!$I$4="English",Languages!A297,IF(Declaration!$I$4="French",Languages!B297,IF(Declaration!$I$4="Spanish",Languages!C297,IF(Declaration!$I$4="German",Languages!D297,IF(Declaration!$I$4="Chinese",Languages!E297,IF(Declaration!$I$4="Japanese",Languages!F297,IF(Declaration!$I$4="Portugese",Languages!G297)))))))</f>
        <v>Notes</v>
      </c>
      <c r="K2" s="135" t="str">
        <f>IF(Declaration!$I$4="English",Languages!A298,IF(Declaration!$I$4="French",Languages!B298,IF(Declaration!$I$4="Spanish",Languages!C298,IF(Declaration!$I$4="German",Languages!D298,IF(Declaration!$I$4="Chinese",Languages!E298,IF(Declaration!$I$4="Japanese",Languages!F298,IF(Declaration!$I$4="Portugese",Languages!G298)))))))</f>
        <v xml:space="preserve">Number of Questions to be Completed </v>
      </c>
      <c r="L2" s="136">
        <f>COUNTIF(P5:P56,"n")</f>
        <v>1</v>
      </c>
      <c r="M2" s="223"/>
      <c r="N2" s="223"/>
      <c r="O2" s="224"/>
      <c r="P2" s="225"/>
      <c r="Q2" s="224"/>
      <c r="R2" s="224"/>
      <c r="S2" s="224"/>
      <c r="T2" s="224"/>
      <c r="U2" s="224"/>
      <c r="V2" s="224"/>
      <c r="W2" s="224"/>
      <c r="X2" s="224"/>
      <c r="Y2" s="224"/>
      <c r="Z2" s="224"/>
      <c r="AA2" s="88"/>
      <c r="AB2" s="88"/>
      <c r="AC2" s="88"/>
      <c r="AD2" s="88"/>
      <c r="AE2" s="88"/>
    </row>
    <row r="3" spans="1:31" s="89" customFormat="1" ht="109" customHeight="1">
      <c r="B3" s="368" t="str">
        <f>IF(Declaration!$I$4="English",Languages!A302,IF(Declaration!$I$4="French",Languages!B302,IF(Declaration!$I$4="Spanish",Languages!C302,IF(Declaration!$I$4="German",Languages!D302,IF(Declaration!$I$4="Chinese",Languages!E302,IF(Declaration!$I$4="Japanese",Languages!F302,IF(Declaration!$I$4="Portugese",Languages!G302)))))))</f>
        <v>Instructions:
The 'Review' Tab allows you to quickly identify missing fields within the STRT and check your responses prior to submission.
In the 'Required Field' column, green-colored cells indicate the question is complete, red-colored cells indicate the question is incomplete.
If a question is colored red, refer to the 'Notes' column for further information on what is needed to complete the question.
Refer to the 'Number of Questions to Be Completed' cell (top right corner) for the total number of incomplete questions remaining.
For quick access to questions, click the link located in the 'Go to Question' column to navigate back to a specific question in the 'Declaration' Tab.</v>
      </c>
      <c r="C3" s="369"/>
      <c r="D3" s="369"/>
      <c r="E3" s="369"/>
      <c r="F3" s="369"/>
      <c r="G3" s="369"/>
      <c r="H3" s="369"/>
      <c r="I3" s="369"/>
      <c r="J3" s="369"/>
      <c r="K3" s="369"/>
      <c r="L3" s="370"/>
      <c r="M3" s="226"/>
      <c r="N3" s="223"/>
      <c r="O3" s="224"/>
      <c r="P3" s="225"/>
      <c r="Q3" s="224"/>
      <c r="R3" s="224"/>
      <c r="S3" s="224"/>
      <c r="T3" s="224"/>
      <c r="U3" s="224"/>
      <c r="V3" s="224"/>
      <c r="W3" s="224"/>
      <c r="X3" s="224"/>
      <c r="Y3" s="224"/>
      <c r="Z3" s="224"/>
      <c r="AA3" s="88"/>
      <c r="AB3" s="88"/>
      <c r="AC3" s="88"/>
      <c r="AD3" s="88"/>
      <c r="AE3" s="88"/>
    </row>
    <row r="4" spans="1:31" s="86" customFormat="1" ht="31.25" customHeight="1">
      <c r="B4" s="382" t="str">
        <f>Declaration!B8</f>
        <v>Company Information</v>
      </c>
      <c r="C4" s="383"/>
      <c r="D4" s="383"/>
      <c r="E4" s="383"/>
      <c r="F4" s="383"/>
      <c r="G4" s="383"/>
      <c r="H4" s="383"/>
      <c r="I4" s="383"/>
      <c r="J4" s="383"/>
      <c r="K4" s="384" t="str">
        <f>IF(Declaration!$I$4="English",Languages!A299,IF(Declaration!$I$4="French",Languages!B299,IF(Declaration!$I$4="Spanish",Languages!C299,IF(Declaration!$I$4="German",Languages!D299,IF(Declaration!$I$4="Chinese",Languages!E299,IF(Declaration!$I$4="Japanese",Languages!F299,IF(Declaration!$I$4="Portugese",Languages!G299)))))))</f>
        <v>Countries Selected</v>
      </c>
      <c r="L4" s="375"/>
      <c r="M4" s="227"/>
      <c r="N4" s="228"/>
      <c r="O4" s="229"/>
      <c r="P4" s="230"/>
      <c r="Q4" s="229" t="s">
        <v>204</v>
      </c>
      <c r="R4" s="229" t="s">
        <v>207</v>
      </c>
      <c r="S4" s="229"/>
      <c r="T4" s="229"/>
      <c r="U4" s="229"/>
      <c r="V4" s="229"/>
      <c r="W4" s="229"/>
      <c r="X4" s="229"/>
      <c r="Y4" s="229"/>
      <c r="Z4" s="229"/>
      <c r="AA4" s="85"/>
      <c r="AB4" s="85"/>
      <c r="AC4" s="85"/>
      <c r="AD4" s="85"/>
      <c r="AE4" s="85"/>
    </row>
    <row r="5" spans="1:31" s="37" customFormat="1" ht="45" customHeight="1">
      <c r="B5" s="43"/>
      <c r="C5" s="44"/>
      <c r="D5" s="45" t="str">
        <f>Declaration!B9</f>
        <v xml:space="preserve">Company name (no abbreviations): </v>
      </c>
      <c r="E5" s="141" t="str">
        <f>IF(ISBLANK(Declaration!F9),"",Declaration!F9)</f>
        <v>Challenge Electronics</v>
      </c>
      <c r="F5" s="46" t="s">
        <v>4</v>
      </c>
      <c r="G5" s="46" t="s">
        <v>4</v>
      </c>
      <c r="H5" s="46" t="s">
        <v>4</v>
      </c>
      <c r="I5" s="129" t="str">
        <f>IF(Declaration!$I$4="English",Languages!A307,IF(Declaration!$I$4="French",Languages!B307,IF(Declaration!$I$4="Spanish",Languages!C307,IF(Declaration!$I$4="German",Languages!D307,IF(Declaration!$I$4="Chinese",Languages!E307,IF(Declaration!$I$4="Japanese",Languages!F307,IF(Declaration!$I$4="Portugese",Languages!G307)))))))</f>
        <v>Enter Response</v>
      </c>
      <c r="J5" s="47"/>
      <c r="K5" s="385" t="str">
        <f>TRIM(SUBSTITUTE(Q5&amp;","&amp;Q6&amp;","&amp;Q7&amp;","&amp;Q8&amp;","&amp;Q9&amp;","&amp;Q10&amp;","&amp;Q11&amp;","&amp;Q12&amp;","&amp;Q13&amp;","&amp;Q14&amp;","&amp;Q15&amp;","&amp;Q16&amp;","&amp;Q17&amp;","&amp;Q18&amp;","&amp;Q19&amp;","&amp;Q20&amp;","&amp;Q21&amp;","&amp;Q22&amp;","&amp;Q23&amp;","&amp;Q24&amp;","&amp;Q25&amp;","&amp;Q26&amp;","&amp;Q27&amp;","&amp;Q28&amp;","&amp;Q29&amp;","&amp;Q30&amp;","&amp;Q31&amp;","&amp;Q32&amp;","&amp;Q33&amp;","&amp;Q34&amp;","&amp;Q35&amp;","&amp;Q36&amp;","&amp;Q37&amp;","&amp;Q38&amp;","&amp;Q39&amp;","&amp;Q40&amp;","&amp;Q41&amp;","&amp;Q42&amp;","&amp;Q43&amp;","&amp;Q44&amp;","&amp;Q45&amp;","&amp;Q46&amp;","&amp;Q47&amp;","&amp;Q48&amp;","&amp;Q49&amp;","&amp;Q50&amp;","&amp;Q51&amp;","&amp;Q52&amp;","&amp;Q53&amp;","&amp;Q54&amp;","&amp;Q55&amp;","&amp;Q56&amp;","&amp;Q57&amp;","&amp;Q58&amp;","&amp;Q59&amp;","&amp;Q60&amp;","&amp;Q61&amp;","&amp;Q62&amp;","&amp;Q63&amp;","&amp;Q64&amp;","&amp;Q65&amp;","&amp;Q66&amp;","&amp;Q67&amp;","&amp;Q68&amp;","&amp;Q69&amp;","&amp;Q70&amp;","&amp;Q71&amp;","&amp;Q72&amp;","&amp;Q73&amp;","&amp;Q74&amp;","&amp;Q75&amp;","&amp;Q76&amp;","&amp;Q77&amp;","&amp;Q78&amp;","&amp;Q79&amp;","&amp;Q80&amp;","&amp;Q81&amp;","&amp;Q82&amp;","&amp;Q83&amp;","&amp;Q84&amp;","&amp;Q85&amp;","&amp;Q86&amp;","&amp;Q87&amp;","&amp;Q88&amp;","&amp;Q89&amp;","&amp;Q90&amp;","&amp;Q91&amp;","&amp;Q92&amp;","&amp;Q93&amp;","&amp;Q94&amp;","&amp;Q95&amp;","&amp;Q96&amp;","&amp;Q97&amp;","&amp;Q98&amp;","&amp;Q99&amp;","&amp;Q100&amp;","&amp;Q101&amp;","&amp;Q102&amp;","&amp;Q103&amp;","&amp;Q104&amp;","&amp;Q105&amp;","&amp;Q106&amp;","&amp;Q107&amp;","&amp;Q108&amp;","&amp;Q109&amp;","&amp;Q110&amp;","&amp;Q111&amp;","&amp;Q112&amp;","&amp;Q113&amp;","&amp;Q114&amp;","&amp;Q115&amp;","&amp;Q116&amp;","&amp;Q117&amp;","&amp;Q118&amp;","&amp;Q119&amp;","&amp;Q120&amp;","&amp;Q121&amp;","&amp;Q122&amp;","&amp;Q123&amp;","&amp;Q124&amp;","&amp;Q125&amp;","&amp;Q126&amp;","&amp;Q127&amp;","&amp;Q128&amp;","&amp;Q129&amp;","&amp;Q130&amp;","&amp;Q131&amp;","&amp;Q132&amp;","&amp;Q133&amp;","&amp;Q134&amp;","&amp;Q135&amp;","&amp;Q136&amp;","&amp;Q137&amp;","&amp;Q138&amp;","&amp;Q139&amp;","&amp;Q140&amp;","&amp;Q141&amp;","&amp;Q142&amp;","&amp;Q143&amp;","&amp;Q144&amp;","&amp;Q145&amp;","&amp;Q146&amp;","&amp;Q147&amp;","&amp;Q148&amp;","&amp;Q149&amp;","&amp;Q150&amp;","&amp;Q151&amp;","&amp;Q152&amp;","&amp;Q153&amp;","&amp;Q154&amp;","&amp;Q155&amp;","&amp;Q156,","," "))</f>
        <v/>
      </c>
      <c r="L5" s="386"/>
      <c r="M5" s="231">
        <f>IF(E5="",1,2)</f>
        <v>2</v>
      </c>
      <c r="N5" s="231">
        <f t="shared" ref="N5:N12" si="0">IF(G5="None selected",2,1)</f>
        <v>1</v>
      </c>
      <c r="O5" s="232">
        <f>SUM(M5:N5)</f>
        <v>3</v>
      </c>
      <c r="P5" s="233" t="str">
        <f>IF(O5=3,"y","n")</f>
        <v>y</v>
      </c>
      <c r="Q5" s="232" t="str">
        <f>IF(OR(Countries!C6="Yes",Countries!C6="Oui",Countries!C6="Sí",Countries!C6="Ja",Countries!C6="是",Countries!C6="はい",Countries!C6="Sim"),Countries!B6,"")</f>
        <v/>
      </c>
      <c r="R5" s="231" t="str">
        <f>IF(OR(Industries!C6="Yes",Industries!C6="Oui",Industries!C6="Sí",Industries!C6="Ja",Industries!C6="是",Industries!C6="はい",Industries!C6="Sim"),Industries!B6,"")</f>
        <v/>
      </c>
      <c r="S5" s="232"/>
      <c r="T5" s="232"/>
      <c r="U5" s="232"/>
      <c r="V5" s="232"/>
      <c r="W5" s="232"/>
      <c r="X5" s="232"/>
      <c r="Y5" s="232"/>
      <c r="Z5" s="232"/>
    </row>
    <row r="6" spans="1:31" s="163" customFormat="1" ht="45" customHeight="1">
      <c r="A6" s="37"/>
      <c r="B6" s="48"/>
      <c r="C6" s="49"/>
      <c r="D6" s="45" t="str">
        <f>Declaration!B12</f>
        <v xml:space="preserve">Contact person full name: </v>
      </c>
      <c r="E6" s="141" t="str">
        <f>IF(ISBLANK(Declaration!F12),"",Declaration!F12)</f>
        <v>Josh Klyman</v>
      </c>
      <c r="F6" s="46" t="s">
        <v>4</v>
      </c>
      <c r="G6" s="46" t="s">
        <v>4</v>
      </c>
      <c r="H6" s="46" t="s">
        <v>4</v>
      </c>
      <c r="I6" s="129" t="str">
        <f>IF(Declaration!$I$4="English",Languages!A307,IF(Declaration!$I$4="French",Languages!B307,IF(Declaration!$I$4="Spanish",Languages!C307,IF(Declaration!$I$4="German",Languages!D307,IF(Declaration!$I$4="Chinese",Languages!E307,IF(Declaration!$I$4="Japanese",Languages!F307,IF(Declaration!$I$4="Portugese",Languages!G307)))))))</f>
        <v>Enter Response</v>
      </c>
      <c r="J6" s="47"/>
      <c r="K6" s="387"/>
      <c r="L6" s="388"/>
      <c r="M6" s="231">
        <f t="shared" ref="M6:M18" si="1">IF(E6="",1,2)</f>
        <v>2</v>
      </c>
      <c r="N6" s="231">
        <f t="shared" si="0"/>
        <v>1</v>
      </c>
      <c r="O6" s="232">
        <f t="shared" ref="O6:O56" si="2">SUM(M6:N6)</f>
        <v>3</v>
      </c>
      <c r="P6" s="233" t="str">
        <f t="shared" ref="P6:P18" si="3">IF(O6=3,"y","n")</f>
        <v>y</v>
      </c>
      <c r="Q6" s="232" t="str">
        <f>IF(OR(Countries!C7="Yes",Countries!C7="Oui",Countries!C7="Sí",Countries!C7="Ja",Countries!C7="是",Countries!C7="はい",Countries!C7="Sim"),Countries!B7,"")</f>
        <v/>
      </c>
      <c r="R6" s="253" t="str">
        <f>IF(OR(Industries!C7="Yes",Industries!C7="Oui",Industries!C7="Sí",Industries!C7="Ja",Industries!C7="是",Industries!C7="はい",Industries!C7="Sim"),Industries!B7,"")</f>
        <v/>
      </c>
    </row>
    <row r="7" spans="1:31" s="163" customFormat="1" ht="45" customHeight="1">
      <c r="A7" s="37"/>
      <c r="B7" s="48"/>
      <c r="C7" s="49"/>
      <c r="D7" s="45" t="str">
        <f>Declaration!B13</f>
        <v xml:space="preserve">Contact email: </v>
      </c>
      <c r="E7" s="141" t="str">
        <f>IF(ISBLANK(Declaration!F13),"",Declaration!F13)</f>
        <v>jklyman@challelec.com</v>
      </c>
      <c r="F7" s="46" t="s">
        <v>4</v>
      </c>
      <c r="G7" s="46" t="s">
        <v>4</v>
      </c>
      <c r="H7" s="46" t="s">
        <v>4</v>
      </c>
      <c r="I7" s="130" t="str">
        <f>IF(Declaration!$I$4="English",Languages!A307,IF(Declaration!$I$4="French",Languages!B307,IF(Declaration!$I$4="Spanish",Languages!C307,IF(Declaration!$I$4="German",Languages!D307,IF(Declaration!$I$4="Chinese",Languages!E307,IF(Declaration!$I$4="Japanese",Languages!F307,IF(Declaration!$I$4="Portugese",Languages!G307)))))))</f>
        <v>Enter Response</v>
      </c>
      <c r="J7" s="47" t="str">
        <f>IF(ISNUMBER(SEARCH("@",E7)), "", IF(Declaration!$I$4="English",Languages!A303,IF(Declaration!$I$4="French",Languages!B303,IF(Declaration!$I$4="Spanish",Languages!C303,IF(Declaration!$I$4="German",Languages!D303,IF(Declaration!$I$4="Chinese",Languages!E303,IF(Declaration!$I$4="Japanese",Languages!F303,IF(Declaration!$I$4="Portugese",Languages!G303))))))))</f>
        <v/>
      </c>
      <c r="K7" s="387"/>
      <c r="L7" s="388"/>
      <c r="M7" s="231">
        <f t="shared" si="1"/>
        <v>2</v>
      </c>
      <c r="N7" s="231">
        <f t="shared" si="0"/>
        <v>1</v>
      </c>
      <c r="O7" s="232">
        <f t="shared" si="2"/>
        <v>3</v>
      </c>
      <c r="P7" s="233" t="str">
        <f t="shared" si="3"/>
        <v>y</v>
      </c>
      <c r="Q7" s="232" t="str">
        <f>IF(OR(Countries!C8="Yes",Countries!C8="Oui",Countries!C8="Sí",Countries!C8="Ja",Countries!C8="是",Countries!C8="はい",Countries!C8="Sim"),Countries!B8,"")</f>
        <v/>
      </c>
      <c r="R7" s="253" t="str">
        <f>IF(OR(Industries!C8="Yes",Industries!C8="Oui",Industries!C8="Sí",Industries!C8="Ja",Industries!C8="是",Industries!C8="はい",Industries!C8="Sim"),Industries!B8,"")</f>
        <v>Electronics and Electrical Products Manufacturing</v>
      </c>
    </row>
    <row r="8" spans="1:31" s="163" customFormat="1" ht="45" customHeight="1">
      <c r="A8" s="37"/>
      <c r="B8" s="48"/>
      <c r="C8" s="49"/>
      <c r="D8" s="45" t="str">
        <f>Declaration!B14</f>
        <v xml:space="preserve">Contact phone number (country code + number): </v>
      </c>
      <c r="E8" s="141">
        <f>IF(ISBLANK(Declaration!F14),"",Declaration!F14)</f>
        <v>16315952217</v>
      </c>
      <c r="F8" s="46" t="s">
        <v>4</v>
      </c>
      <c r="G8" s="46" t="s">
        <v>4</v>
      </c>
      <c r="H8" s="46" t="s">
        <v>4</v>
      </c>
      <c r="I8" s="129" t="str">
        <f>IF(Declaration!$I$4="English",Languages!A307,IF(Declaration!$I$4="French",Languages!B307,IF(Declaration!$I$4="Spanish",Languages!C307,IF(Declaration!$I$4="German",Languages!D307,IF(Declaration!$I$4="Chinese",Languages!E307,IF(Declaration!$I$4="Japanese",Languages!F307,IF(Declaration!$I$4="Portugese",Languages!G307)))))))</f>
        <v>Enter Response</v>
      </c>
      <c r="J8" s="47"/>
      <c r="K8" s="387"/>
      <c r="L8" s="388"/>
      <c r="M8" s="231">
        <f t="shared" si="1"/>
        <v>2</v>
      </c>
      <c r="N8" s="231">
        <f t="shared" si="0"/>
        <v>1</v>
      </c>
      <c r="O8" s="232">
        <f t="shared" si="2"/>
        <v>3</v>
      </c>
      <c r="P8" s="233" t="str">
        <f t="shared" si="3"/>
        <v>y</v>
      </c>
      <c r="Q8" s="232" t="str">
        <f>IF(OR(Countries!C9="Yes",Countries!C9="Oui",Countries!C9="Sí",Countries!C9="Ja",Countries!C9="是",Countries!C9="はい",Countries!C9="Sim"),Countries!B9,"")</f>
        <v/>
      </c>
      <c r="R8" s="253" t="str">
        <f>IF(OR(Industries!C9="Yes",Industries!C9="Oui",Industries!C9="Sí",Industries!C9="Ja",Industries!C9="是",Industries!C9="はい",Industries!C9="Sim"),Industries!B9,"")</f>
        <v/>
      </c>
    </row>
    <row r="9" spans="1:31" s="163" customFormat="1" ht="45" customHeight="1">
      <c r="A9" s="37"/>
      <c r="B9" s="48"/>
      <c r="C9" s="49"/>
      <c r="D9" s="45" t="str">
        <f>Declaration!B15</f>
        <v xml:space="preserve">Authorizing person full name: </v>
      </c>
      <c r="E9" s="141" t="str">
        <f>IF(ISBLANK(Declaration!F15),"",Declaration!F15)</f>
        <v>Joshua Klyman</v>
      </c>
      <c r="F9" s="46" t="s">
        <v>4</v>
      </c>
      <c r="G9" s="46" t="s">
        <v>4</v>
      </c>
      <c r="H9" s="46" t="s">
        <v>4</v>
      </c>
      <c r="I9" s="129" t="str">
        <f>IF(Declaration!$I$4="English",Languages!A307,IF(Declaration!$I$4="French",Languages!B307,IF(Declaration!$I$4="Spanish",Languages!C307,IF(Declaration!$I$4="German",Languages!D307,IF(Declaration!$I$4="Chinese",Languages!E307,IF(Declaration!$I$4="Japanese",Languages!F307,IF(Declaration!$I$4="Portugese",Languages!G307)))))))</f>
        <v>Enter Response</v>
      </c>
      <c r="J9" s="47"/>
      <c r="K9" s="387"/>
      <c r="L9" s="388"/>
      <c r="M9" s="231">
        <f t="shared" si="1"/>
        <v>2</v>
      </c>
      <c r="N9" s="231">
        <f t="shared" si="0"/>
        <v>1</v>
      </c>
      <c r="O9" s="232">
        <f t="shared" si="2"/>
        <v>3</v>
      </c>
      <c r="P9" s="233" t="str">
        <f t="shared" si="3"/>
        <v>y</v>
      </c>
      <c r="Q9" s="232" t="str">
        <f>IF(OR(Countries!C10="Yes",Countries!C10="Oui",Countries!C10="Sí",Countries!C10="Ja",Countries!C10="是",Countries!C10="はい",Countries!C10="Sim"),Countries!B10,"")</f>
        <v/>
      </c>
      <c r="R9" s="253" t="str">
        <f>IF(OR(Industries!C10="Yes",Industries!C10="Oui",Industries!C10="Sí",Industries!C10="Ja",Industries!C10="是",Industries!C10="はい",Industries!C10="Sim"),Industries!B10,"")</f>
        <v/>
      </c>
    </row>
    <row r="10" spans="1:31" s="163" customFormat="1" ht="45" customHeight="1">
      <c r="A10" s="37"/>
      <c r="B10" s="48"/>
      <c r="C10" s="49"/>
      <c r="D10" s="45" t="str">
        <f>Declaration!B17</f>
        <v xml:space="preserve">Authorizer email: </v>
      </c>
      <c r="E10" s="141" t="str">
        <f>IF(ISBLANK(Declaration!F17),"",Declaration!F17)</f>
        <v>jklyman@challelec.com</v>
      </c>
      <c r="F10" s="46" t="s">
        <v>4</v>
      </c>
      <c r="G10" s="46" t="s">
        <v>4</v>
      </c>
      <c r="H10" s="46" t="s">
        <v>4</v>
      </c>
      <c r="I10" s="129" t="str">
        <f>IF(Declaration!$I$4="English",Languages!A307,IF(Declaration!$I$4="French",Languages!B307,IF(Declaration!$I$4="Spanish",Languages!C307,IF(Declaration!$I$4="German",Languages!D307,IF(Declaration!$I$4="Chinese",Languages!E307,IF(Declaration!$I$4="Japanese",Languages!F307,IF(Declaration!$I$4="Portugese",Languages!G307)))))))</f>
        <v>Enter Response</v>
      </c>
      <c r="J10" s="47" t="str">
        <f>IF(ISNUMBER(SEARCH("@",E7)), "", IF(Declaration!$I$4="English",Languages!A303,IF(Declaration!$I$4="French",Languages!B303,IF(Declaration!$I$4="Spanish",Languages!C303,IF(Declaration!$I$4="German",Languages!D303,IF(Declaration!$I$4="Chinese",Languages!E303,IF(Declaration!$I$4="Japanese",Languages!F303,IF(Declaration!$I$4="Portugese",Languages!G303))))))))</f>
        <v/>
      </c>
      <c r="K10" s="387"/>
      <c r="L10" s="388"/>
      <c r="M10" s="231">
        <f t="shared" si="1"/>
        <v>2</v>
      </c>
      <c r="N10" s="231">
        <f t="shared" si="0"/>
        <v>1</v>
      </c>
      <c r="O10" s="232">
        <f t="shared" si="2"/>
        <v>3</v>
      </c>
      <c r="P10" s="233" t="str">
        <f t="shared" si="3"/>
        <v>y</v>
      </c>
      <c r="Q10" s="232" t="str">
        <f>IF(OR(Countries!C11="Yes",Countries!C11="Oui",Countries!C11="Sí",Countries!C11="Ja",Countries!C11="是",Countries!C11="はい",Countries!C11="Sim"),Countries!B11,"")</f>
        <v/>
      </c>
      <c r="R10" s="253" t="str">
        <f>IF(OR(Industries!C11="Yes",Industries!C11="Oui",Industries!C11="Sí",Industries!C11="Ja",Industries!C11="是",Industries!C11="はい",Industries!C11="Sim"),Industries!B11,"")</f>
        <v/>
      </c>
    </row>
    <row r="11" spans="1:31" s="163" customFormat="1" ht="45" customHeight="1">
      <c r="A11" s="37"/>
      <c r="B11" s="48"/>
      <c r="C11" s="49"/>
      <c r="D11" s="45" t="str">
        <f>Declaration!B18</f>
        <v xml:space="preserve">Authorizer phone number (country code + number): </v>
      </c>
      <c r="E11" s="141" t="str">
        <f>IF(ISBLANK(Declaration!F18),"",Declaration!F18)</f>
        <v>16315952217</v>
      </c>
      <c r="F11" s="46" t="s">
        <v>4</v>
      </c>
      <c r="G11" s="46" t="s">
        <v>4</v>
      </c>
      <c r="H11" s="46" t="s">
        <v>4</v>
      </c>
      <c r="I11" s="129" t="str">
        <f>IF(Declaration!$I$4="English",Languages!A307,IF(Declaration!$I$4="French",Languages!B307,IF(Declaration!$I$4="Spanish",Languages!C307,IF(Declaration!$I$4="German",Languages!D307,IF(Declaration!$I$4="Chinese",Languages!E307,IF(Declaration!$I$4="Japanese",Languages!F307,IF(Declaration!$I$4="Portugese",Languages!G307)))))))</f>
        <v>Enter Response</v>
      </c>
      <c r="J11" s="47" t="str">
        <f ca="1">IF(ISNUMBER(SUMPRODUCT(SEARCH(MID(E11,ROW(INDIRECT("1:"&amp;LEN(E11))),1),"abcdefghijklmnopqrstuvwxyz"))),"Is the phone number you entered correct?","")</f>
        <v/>
      </c>
      <c r="K11" s="387"/>
      <c r="L11" s="388"/>
      <c r="M11" s="231">
        <f t="shared" si="1"/>
        <v>2</v>
      </c>
      <c r="N11" s="231">
        <f t="shared" si="0"/>
        <v>1</v>
      </c>
      <c r="O11" s="232">
        <f t="shared" si="2"/>
        <v>3</v>
      </c>
      <c r="P11" s="233" t="str">
        <f t="shared" si="3"/>
        <v>y</v>
      </c>
      <c r="Q11" s="232" t="str">
        <f>IF(OR(Countries!C12="Yes",Countries!C12="Oui",Countries!C12="Sí",Countries!C12="Ja",Countries!C12="是",Countries!C12="はい",Countries!C12="Sim"),Countries!B12,"")</f>
        <v/>
      </c>
      <c r="R11" s="253" t="str">
        <f>IF(OR(Industries!C12="Yes",Industries!C12="Oui",Industries!C12="Sí",Industries!C12="Ja",Industries!C12="是",Industries!C12="はい",Industries!C12="Sim"),Industries!B12,"")</f>
        <v/>
      </c>
    </row>
    <row r="12" spans="1:31" s="163" customFormat="1" ht="45" customHeight="1">
      <c r="A12" s="37"/>
      <c r="B12" s="50"/>
      <c r="C12" s="51"/>
      <c r="D12" s="45" t="str">
        <f>Declaration!B19</f>
        <v xml:space="preserve">Date of completion (YYYY/MM/DD): </v>
      </c>
      <c r="E12" s="141" t="str">
        <f>IF(ISBLANK(Declaration!F19),"",Declaration!F19)</f>
        <v>01/10/18</v>
      </c>
      <c r="F12" s="46" t="s">
        <v>4</v>
      </c>
      <c r="G12" s="46" t="s">
        <v>4</v>
      </c>
      <c r="H12" s="46" t="s">
        <v>4</v>
      </c>
      <c r="I12" s="129" t="str">
        <f>IF(Declaration!$I$4="English",Languages!A307,IF(Declaration!$I$4="French",Languages!B307,IF(Declaration!$I$4="Spanish",Languages!C307,IF(Declaration!$I$4="German",Languages!D307,IF(Declaration!$I$4="Chinese",Languages!E307,IF(Declaration!$I$4="Japanese",Languages!F307,IF(Declaration!$I$4="Portugese",Languages!G307)))))))</f>
        <v>Enter Response</v>
      </c>
      <c r="J12" s="47"/>
      <c r="K12" s="389"/>
      <c r="L12" s="390"/>
      <c r="M12" s="231">
        <f t="shared" si="1"/>
        <v>2</v>
      </c>
      <c r="N12" s="231">
        <f t="shared" si="0"/>
        <v>1</v>
      </c>
      <c r="O12" s="232">
        <f t="shared" si="2"/>
        <v>3</v>
      </c>
      <c r="P12" s="233" t="str">
        <f t="shared" si="3"/>
        <v>y</v>
      </c>
      <c r="Q12" s="232" t="str">
        <f>IF(OR(Countries!C13="Yes",Countries!C13="Oui",Countries!C13="Sí",Countries!C13="Ja",Countries!C13="是",Countries!C13="はい",Countries!C13="Sim"),Countries!B13,"")</f>
        <v/>
      </c>
      <c r="R12" s="253" t="str">
        <f>IF(OR(Industries!C13="Yes",Industries!C13="Oui",Industries!C13="Sí",Industries!C13="Ja",Industries!C13="是",Industries!C13="はい",Industries!C13="Sim"),Industries!B13,"")</f>
        <v/>
      </c>
    </row>
    <row r="13" spans="1:31" s="254" customFormat="1" ht="31.5" customHeight="1">
      <c r="A13" s="86"/>
      <c r="B13" s="371" t="str">
        <f>Declaration!B22</f>
        <v xml:space="preserve">Questions 1-5: Screening &amp; Prioritization  </v>
      </c>
      <c r="C13" s="372"/>
      <c r="D13" s="372"/>
      <c r="E13" s="372"/>
      <c r="F13" s="372"/>
      <c r="G13" s="372"/>
      <c r="H13" s="372"/>
      <c r="I13" s="372"/>
      <c r="J13" s="372"/>
      <c r="K13" s="374" t="str">
        <f>IF(Declaration!$I$4="English",Languages!A300,IF(Declaration!$I$4="French",Languages!B300,IF(Declaration!$I$4="Spanish",Languages!C300,IF(Declaration!$I$4="German",Languages!D300,IF(Declaration!$I$4="Chinese",Languages!E300,IF(Declaration!$I$4="Japanese",Languages!F300,IF(Declaration!$I$4="Portugese",Languages!G300)))))))</f>
        <v>Industries Selected</v>
      </c>
      <c r="L13" s="375"/>
      <c r="M13" s="227"/>
      <c r="N13" s="227"/>
      <c r="O13" s="234"/>
      <c r="P13" s="235"/>
      <c r="Q13" s="232" t="str">
        <f>IF(OR(Countries!C14="Yes",Countries!C14="Oui",Countries!C14="Sí",Countries!C14="Ja",Countries!C14="是",Countries!C14="はい",Countries!C14="Sim"),Countries!B14,"")</f>
        <v/>
      </c>
      <c r="R13" s="253" t="str">
        <f>IF(OR(Industries!C14="Yes",Industries!C14="Oui",Industries!C14="Sí",Industries!C14="Ja",Industries!C14="是",Industries!C14="はい",Industries!C14="Sim"),Industries!B14,"")</f>
        <v/>
      </c>
      <c r="S13" s="85"/>
      <c r="T13" s="85"/>
      <c r="U13" s="85"/>
      <c r="V13" s="85"/>
      <c r="W13" s="85"/>
      <c r="X13" s="85"/>
      <c r="Y13" s="85"/>
      <c r="Z13" s="85"/>
      <c r="AA13" s="85"/>
      <c r="AB13" s="85"/>
      <c r="AC13" s="85"/>
      <c r="AD13" s="85"/>
      <c r="AE13" s="85"/>
    </row>
    <row r="14" spans="1:31" s="255" customFormat="1" ht="55.25" customHeight="1">
      <c r="A14" s="58"/>
      <c r="B14" s="52">
        <v>1</v>
      </c>
      <c r="C14" s="53"/>
      <c r="D14" s="54" t="str">
        <f>Declaration!D23</f>
        <v>Does your company operate in any of the countries listed on the 'Countries' tab? If Yes, please select all countries that apply on the 'Countries' tab.</v>
      </c>
      <c r="E14" s="142" t="str">
        <f>IF(ISBLANK(Declaration!F23),"",Declaration!F23)</f>
        <v>No</v>
      </c>
      <c r="F14" s="55" t="s">
        <v>4</v>
      </c>
      <c r="G14" s="55" t="s">
        <v>4</v>
      </c>
      <c r="H14" s="55" t="s">
        <v>4</v>
      </c>
      <c r="I14" s="131" t="str">
        <f>IF(Declaration!$I$4="English",Languages!A307,IF(Declaration!$I$4="French",Languages!B307,IF(Declaration!$I$4="Spanish",Languages!C307,IF(Declaration!$I$4="German",Languages!D307,IF(Declaration!$I$4="Chinese",Languages!E307,IF(Declaration!$I$4="Japanese",Languages!F307,IF(Declaration!$I$4="Portugese",Languages!G307)))))))</f>
        <v>Enter Response</v>
      </c>
      <c r="J14" s="55" t="str">
        <f>IF(OR(COUNTIF(Countries!C6:C156,"Yes")&gt;0,E14="No"),"",IF(Declaration!$I$4="English",Languages!A305,IF(Declaration!$I$4="French",Languages!B305,IF(Declaration!$I$4="Spanish",Languages!C305,IF(Declaration!$I$4="German",Languages!D305,IF(Declaration!$I$4="Chinese",Languages!E305,IF(Declaration!$I$4="Japanese",Languages!F305,IF(Declaration!$I$4="Portugese",Languages!G305))))))))</f>
        <v/>
      </c>
      <c r="K14" s="376" t="str">
        <f>TRIM(SUBSTITUTE(R5&amp;","&amp;R6&amp;","&amp;R7&amp;","&amp;R8&amp;","&amp;R9&amp;","&amp;R10&amp;","&amp;R11&amp;","&amp;R12&amp;","&amp;R13&amp;","&amp;R14&amp;","&amp;R15,","," "))</f>
        <v>Electronics and Electrical Products Manufacturing</v>
      </c>
      <c r="L14" s="377"/>
      <c r="M14" s="231">
        <f t="shared" si="1"/>
        <v>2</v>
      </c>
      <c r="N14" s="231">
        <f>IF(G14="None selected",2,1)</f>
        <v>1</v>
      </c>
      <c r="O14" s="232">
        <f t="shared" si="2"/>
        <v>3</v>
      </c>
      <c r="P14" s="233" t="str">
        <f>IF(E14="No","y",IF(O14=3,IF(COUNTA(K5)&gt;0,"y","n"),"n"))</f>
        <v>y</v>
      </c>
      <c r="Q14" s="163" t="str">
        <f>IF(OR(Countries!C15="Yes",Countries!C15="Oui",Countries!C15="Sí",Countries!C15="Ja",Countries!C15="是",Countries!C15="はい",Countries!C15="Sim"),Countries!B15,"")</f>
        <v/>
      </c>
      <c r="R14" s="253" t="str">
        <f>IF(OR(Industries!C15="Yes",Industries!C15="Oui",Industries!C15="Sí",Industries!C15="Ja",Industries!C15="是",Industries!C15="はい",Industries!C15="Sim"),Industries!B15,"")</f>
        <v/>
      </c>
    </row>
    <row r="15" spans="1:31" s="255" customFormat="1" ht="45.5" customHeight="1">
      <c r="A15" s="58"/>
      <c r="B15" s="59">
        <v>2</v>
      </c>
      <c r="C15" s="60"/>
      <c r="D15" s="54" t="str">
        <f>Declaration!D24</f>
        <v>Do your suppliers operate in any of the countries listed on the 'Countries' tab? (You are not required to select these countries on the 'Countries' tab)</v>
      </c>
      <c r="E15" s="141" t="str">
        <f>IF(ISBLANK(Declaration!F24),"",Declaration!F24)</f>
        <v>Yes</v>
      </c>
      <c r="F15" s="62" t="s">
        <v>4</v>
      </c>
      <c r="G15" s="62" t="s">
        <v>4</v>
      </c>
      <c r="H15" s="62" t="s">
        <v>4</v>
      </c>
      <c r="I15" s="129" t="str">
        <f>IF(Declaration!$I$4="English",Languages!A307,IF(Declaration!$I$4="French",Languages!B307,IF(Declaration!$I$4="Spanish",Languages!C307,IF(Declaration!$I$4="German",Languages!D307,IF(Declaration!$I$4="Chinese",Languages!E307,IF(Declaration!$I$4="Japanese",Languages!F307,IF(Declaration!$I$4="Portugese",Languages!G307)))))))</f>
        <v>Enter Response</v>
      </c>
      <c r="J15" s="46"/>
      <c r="K15" s="378"/>
      <c r="L15" s="379"/>
      <c r="M15" s="231">
        <f t="shared" si="1"/>
        <v>2</v>
      </c>
      <c r="N15" s="231">
        <f>IF(G15="None selected",2,1)</f>
        <v>1</v>
      </c>
      <c r="O15" s="232">
        <f t="shared" si="2"/>
        <v>3</v>
      </c>
      <c r="P15" s="233" t="str">
        <f t="shared" si="3"/>
        <v>y</v>
      </c>
      <c r="Q15" s="232" t="str">
        <f>IF(OR(Countries!C16="Yes",Countries!C16="Oui",Countries!C16="Sí",Countries!C16="Ja",Countries!C16="是",Countries!C16="はい",Countries!C16="Sim"),Countries!B16,"")</f>
        <v/>
      </c>
      <c r="R15" s="253" t="str">
        <f>IF(OR(Industries!C16="Yes",Industries!C16="Oui",Industries!C16="Sí",Industries!C16="Ja",Industries!C16="是",Industries!C16="はい",Industries!C16="Sim"),Industries!B16,"")</f>
        <v/>
      </c>
    </row>
    <row r="16" spans="1:31" s="255" customFormat="1" ht="56.5" customHeight="1">
      <c r="A16" s="58"/>
      <c r="B16" s="59">
        <v>3</v>
      </c>
      <c r="C16" s="60"/>
      <c r="D16" s="54" t="str">
        <f>Declaration!D25</f>
        <v>Does your company or do your suppliers work in any of the industries listed on the 'Industries' tab? If Yes, please select all industries that apply on the 'Industries' tab.</v>
      </c>
      <c r="E16" s="141" t="str">
        <f>IF(ISBLANK(Declaration!F25),"",Declaration!F25)</f>
        <v>Yes</v>
      </c>
      <c r="F16" s="62" t="s">
        <v>4</v>
      </c>
      <c r="G16" s="62" t="s">
        <v>4</v>
      </c>
      <c r="H16" s="62" t="s">
        <v>4</v>
      </c>
      <c r="I16" s="129" t="str">
        <f>IF(Declaration!$I$4="English",Languages!A307,IF(Declaration!$I$4="French",Languages!B307,IF(Declaration!$I$4="Spanish",Languages!C307,IF(Declaration!$I$4="German",Languages!D307,IF(Declaration!$I$4="Chinese",Languages!E307,IF(Declaration!$I$4="Japanese",Languages!F307,IF(Declaration!$I$4="Portugese",Languages!G307)))))))</f>
        <v>Enter Response</v>
      </c>
      <c r="J16" s="46" t="str">
        <f>IF(OR(COUNTIF(Industries!C6:C13,"Yes")&gt;0,E16="No"),"",IF(Declaration!$I$4="English",Languages!A306,IF(Declaration!$I$4="French",Languages!B306,IF(Declaration!$I$4="Spanish",Languages!C306,IF(Declaration!$I$4="German",Languages!D306,IF(Declaration!$I$4="Chinese",Languages!E306,IF(Declaration!$I$4="Japanese",Languages!F306,IF(Declaration!$I$4="Portugese",Languages!G306))))))))</f>
        <v/>
      </c>
      <c r="K16" s="378"/>
      <c r="L16" s="379"/>
      <c r="M16" s="231">
        <f t="shared" si="1"/>
        <v>2</v>
      </c>
      <c r="N16" s="231">
        <f>IF(G16="None selected",2,1)</f>
        <v>1</v>
      </c>
      <c r="O16" s="232">
        <f t="shared" si="2"/>
        <v>3</v>
      </c>
      <c r="P16" s="233" t="str">
        <f>IF(E16="No","y",IF(O16=3,IF(COUNTA(K14)&gt;0,"y","n"),"n"))</f>
        <v>y</v>
      </c>
      <c r="Q16" s="232" t="str">
        <f>IF(OR(Countries!C17="Yes",Countries!C17="Oui",Countries!C17="Sí",Countries!C17="Ja",Countries!C17="是",Countries!C17="はい",Countries!C17="Sim"),Countries!B17,"")</f>
        <v/>
      </c>
      <c r="R16" s="253"/>
    </row>
    <row r="17" spans="1:31" s="255" customFormat="1" ht="45.5" customHeight="1">
      <c r="A17" s="58"/>
      <c r="B17" s="59">
        <v>4</v>
      </c>
      <c r="C17" s="60"/>
      <c r="D17" s="54" t="str">
        <f>Declaration!D26</f>
        <v>Does your company employ low-skilled foreign or domestic migrant workers (directly or through recruiters)?</v>
      </c>
      <c r="E17" s="141" t="str">
        <f>IF(ISBLANK(Declaration!F26),"",Declaration!F26)</f>
        <v>N/A - We do not hire foreign or domestic migrant workers</v>
      </c>
      <c r="F17" s="62" t="s">
        <v>4</v>
      </c>
      <c r="G17" s="62" t="s">
        <v>4</v>
      </c>
      <c r="H17" s="62" t="s">
        <v>4</v>
      </c>
      <c r="I17" s="129" t="str">
        <f>IF(Declaration!$I$4="English",Languages!A307,IF(Declaration!$I$4="French",Languages!B307,IF(Declaration!$I$4="Spanish",Languages!C307,IF(Declaration!$I$4="German",Languages!D307,IF(Declaration!$I$4="Chinese",Languages!E307,IF(Declaration!$I$4="Japanese",Languages!F307,IF(Declaration!$I$4="Portugese",Languages!G307)))))))</f>
        <v>Enter Response</v>
      </c>
      <c r="J17" s="46"/>
      <c r="K17" s="378"/>
      <c r="L17" s="379"/>
      <c r="M17" s="231">
        <f t="shared" si="1"/>
        <v>2</v>
      </c>
      <c r="N17" s="231">
        <f>IF(G17="None selected",2,1)</f>
        <v>1</v>
      </c>
      <c r="O17" s="232">
        <f t="shared" si="2"/>
        <v>3</v>
      </c>
      <c r="P17" s="233" t="str">
        <f t="shared" si="3"/>
        <v>y</v>
      </c>
      <c r="Q17" s="232" t="str">
        <f>IF(OR(Countries!C18="Yes",Countries!C18="Oui",Countries!C18="Sí",Countries!C18="Ja",Countries!C18="是",Countries!C18="はい",Countries!C18="Sim"),Countries!B18,"")</f>
        <v/>
      </c>
      <c r="R17" s="253"/>
    </row>
    <row r="18" spans="1:31" s="255" customFormat="1" ht="45.5" customHeight="1">
      <c r="A18" s="58"/>
      <c r="B18" s="59">
        <v>5</v>
      </c>
      <c r="C18" s="60"/>
      <c r="D18" s="54" t="str">
        <f>Declaration!D27</f>
        <v>If you answered 'Yes' to Question 4, does your company use recruiters to recruit low-skilled foreign or domestic migrant workers?</v>
      </c>
      <c r="E18" s="141" t="str">
        <f>IF(AND(ISBLANK(Declaration!F27),(E17="No")),"x",IF(ISBLANK(Declaration!F27),"",Declaration!F27))</f>
        <v/>
      </c>
      <c r="F18" s="62" t="s">
        <v>4</v>
      </c>
      <c r="G18" s="62" t="s">
        <v>4</v>
      </c>
      <c r="H18" s="62" t="s">
        <v>4</v>
      </c>
      <c r="I18" s="129" t="str">
        <f>IF(Declaration!$I$4="English",Languages!A307,IF(Declaration!$I$4="French",Languages!B307,IF(Declaration!$I$4="Spanish",Languages!C307,IF(Declaration!$I$4="German",Languages!D307,IF(Declaration!$I$4="Chinese",Languages!E307,IF(Declaration!$I$4="Japanese",Languages!F307,IF(Declaration!$I$4="Portugese",Languages!G307)))))))</f>
        <v>Enter Response</v>
      </c>
      <c r="J18" s="46"/>
      <c r="K18" s="380"/>
      <c r="L18" s="381"/>
      <c r="M18" s="231">
        <f t="shared" si="1"/>
        <v>1</v>
      </c>
      <c r="N18" s="231">
        <f>IF(G18="None selected",2,1)</f>
        <v>1</v>
      </c>
      <c r="O18" s="232">
        <f t="shared" si="2"/>
        <v>2</v>
      </c>
      <c r="P18" s="233" t="str">
        <f t="shared" si="3"/>
        <v>n</v>
      </c>
      <c r="Q18" s="232" t="str">
        <f>IF(OR(Countries!C19="Yes",Countries!C19="Oui",Countries!C19="Sí",Countries!C19="Ja",Countries!C19="是",Countries!C19="はい",Countries!C19="Sim"),Countries!B19,"")</f>
        <v/>
      </c>
      <c r="R18" s="253"/>
    </row>
    <row r="19" spans="1:31" s="254" customFormat="1" ht="31.5" customHeight="1">
      <c r="A19" s="86"/>
      <c r="B19" s="371" t="str">
        <f>Declaration!B28</f>
        <v>Questions 6-7: Policy</v>
      </c>
      <c r="C19" s="372"/>
      <c r="D19" s="372"/>
      <c r="E19" s="372"/>
      <c r="F19" s="372"/>
      <c r="G19" s="372"/>
      <c r="H19" s="372"/>
      <c r="I19" s="372"/>
      <c r="J19" s="372"/>
      <c r="K19" s="372"/>
      <c r="L19" s="373"/>
      <c r="M19" s="227"/>
      <c r="N19" s="227"/>
      <c r="O19" s="234"/>
      <c r="P19" s="230"/>
      <c r="Q19" s="232" t="str">
        <f>IF(OR(Countries!C20="Yes",Countries!C20="Oui",Countries!C20="Sí",Countries!C20="Ja",Countries!C20="是",Countries!C20="はい",Countries!C20="Sim"),Countries!B20,"")</f>
        <v/>
      </c>
      <c r="R19" s="85"/>
      <c r="S19" s="85"/>
      <c r="T19" s="85"/>
      <c r="U19" s="85"/>
      <c r="V19" s="85"/>
      <c r="W19" s="85"/>
      <c r="X19" s="85"/>
      <c r="Y19" s="85"/>
      <c r="Z19" s="85"/>
      <c r="AA19" s="85"/>
      <c r="AB19" s="85"/>
      <c r="AC19" s="85"/>
      <c r="AD19" s="85"/>
      <c r="AE19" s="85"/>
    </row>
    <row r="20" spans="1:31" s="256" customFormat="1" ht="45" customHeight="1">
      <c r="A20" s="21"/>
      <c r="B20" s="27">
        <v>6</v>
      </c>
      <c r="C20" s="27"/>
      <c r="D20" s="399" t="str">
        <f>Declaration!D29</f>
        <v>Does your company issue and enforce a policy/policies explicitly prohibiting employees and agents from the following:</v>
      </c>
      <c r="E20" s="399"/>
      <c r="F20" s="399"/>
      <c r="G20" s="399"/>
      <c r="H20" s="399"/>
      <c r="I20" s="400"/>
      <c r="J20" s="28"/>
      <c r="K20" s="31"/>
      <c r="L20" s="32"/>
      <c r="M20" s="220"/>
      <c r="N20" s="220"/>
      <c r="O20" s="221"/>
      <c r="P20" s="237"/>
      <c r="Q20" s="232" t="str">
        <f>IF(OR(Countries!C21="Yes",Countries!C21="Oui",Countries!C21="Sí",Countries!C21="Ja",Countries!C21="是",Countries!C21="はい",Countries!C21="Sim"),Countries!B21,"")</f>
        <v/>
      </c>
    </row>
    <row r="21" spans="1:31" s="257" customFormat="1" ht="45" customHeight="1">
      <c r="A21" s="67"/>
      <c r="B21" s="59"/>
      <c r="C21" s="59" t="s">
        <v>5</v>
      </c>
      <c r="D21" s="61" t="str">
        <f>Declaration!D30</f>
        <v>engaging in all forms of forced labor and human trafficking (also referred to as modern slavery)?</v>
      </c>
      <c r="E21" s="141" t="str">
        <f>IF(ISBLANK(Declaration!F30),"",Declaration!F30)</f>
        <v>Yes</v>
      </c>
      <c r="F21" s="68" t="str">
        <f>Declaration!G30</f>
        <v>Policy Required</v>
      </c>
      <c r="G21" s="68" t="str">
        <f>IF(F21&lt;&gt;"x",IF(Declaration!I30&lt;&gt;"",Declaration!I30,IF(Declaration!$I$4="English",Languages!$A$308,IF(Declaration!$I$4="French",Languages!$B$308,IF(Declaration!$I$4="Spanish",Languages!$C$308,IF(Declaration!$I$4="German",Languages!$D$308,IF(Declaration!$I$4="Chinese",Languages!$E$308,IF(Declaration!$I$4="Japanese",Languages!$F$308,IF(Declaration!$I$4="Portugese",Languages!$G$308)))))))),"x")</f>
        <v>URL</v>
      </c>
      <c r="H21" s="68" t="str">
        <f>IF(ISBLANK(Declaration!J30),"",Declaration!J30)</f>
        <v>https://www.challengeelectronics.com/engineering/quality-management/</v>
      </c>
      <c r="I21" s="129" t="str">
        <f>IF(Declaration!$I$4="English",Languages!A307,IF(Declaration!$I$4="French",Languages!B307,IF(Declaration!$I$4="Spanish",Languages!C307,IF(Declaration!$I$4="German",Languages!D307,IF(Declaration!$I$4="Chinese",Languages!E307,IF(Declaration!$I$4="Japanese",Languages!F307,IF(Declaration!$I$4="Portugese",Languages!G307)))))))</f>
        <v>Enter Response</v>
      </c>
      <c r="J21" s="46" t="str">
        <f>IF(Declaration!$I$4="English",IF(F21=Languages!$A$413,IF(G21=Languages!$A$403,IF(H21="",Languages!$A$426,""),IF(G21=Languages!$A$404,IF(H21="",Languages!$A$427,""),Languages!$A$428)),""),IF(Declaration!$I$4="French",IF(F21=Languages!$B$413,IF(G21=Languages!$B$403,IF(H21="",Languages!$B$426,""),IF(G21=Languages!$B$404,IF(H21="",Languages!$B$427,""),Languages!$B$428)),""),IF(Declaration!$I$4="Spanish",IF(F21=Languages!$C$413,IF(G21=Languages!$C$403,IF(H21="",Languages!$C$426,""),IF(G21=Languages!$C$404,IF(H21="",Languages!$C$427,""),Languages!$C$428)),""),IF(Declaration!$I$4="German",IF(F21=Languages!$D$413,IF(G21=Languages!$D$403,IF(H21="",Languages!$D$426,""),IF(G21=Languages!$D$404,IF(H21="",Languages!$D$427,""),Languages!$D$428)),""),IF(Declaration!$I$4="Chinese",IF(F21=Languages!$E$413,IF(G21=Languages!$E$403,IF(H21="",Languages!$E$426,""),IF(G21=Languages!$E$404,IF(H21="",Languages!$E$427,""),Languages!$E$428)),""),IF(Declaration!$I$4="Japanese",IF(F21=Languages!$F$413,IF(G21=Languages!$F$403,IF(H21="",Languages!$F$426,""),IF(G21=Languages!$F$404,IF(H21="",Languages!$F$427,""),Languages!$F$428)),""),IF(Declaration!$I$4="Portugese",IF(F21=Languages!$G$413,IF(G21=Languages!$G$403,IF(H21="",Languages!$G$426,""),IF(G21=Languages!$G$404,IF(H21="",Languages!$G$427,""),Languages!$G$428)),""))))))))</f>
        <v/>
      </c>
      <c r="K21" s="69"/>
      <c r="L21" s="70"/>
      <c r="M21" s="231">
        <f t="shared" ref="M21:M26" si="4">IF(E21="",1,2)</f>
        <v>2</v>
      </c>
      <c r="N21" s="231">
        <f t="shared" ref="N21:N26" si="5">IF(ISNUMBER(SEARCH("Required",F21)), IF(G21="URL",IF(H21&lt;&gt;"",2,1),IF(G21="File",IF(H21&lt;&gt;"",2,1))),"n")</f>
        <v>2</v>
      </c>
      <c r="O21" s="232">
        <f t="shared" si="2"/>
        <v>4</v>
      </c>
      <c r="P21" s="238" t="str">
        <f t="shared" ref="P21:P26" si="6">IF(N21="n",IF(M21=2,"y","n"),IF(N21=2,"y","n"))</f>
        <v>y</v>
      </c>
      <c r="Q21" s="232" t="str">
        <f>IF(OR(Countries!C22="Yes",Countries!C22="Oui",Countries!C22="Sí",Countries!C22="Ja",Countries!C22="是",Countries!C22="はい",Countries!C22="Sim"),Countries!B22,"")</f>
        <v/>
      </c>
    </row>
    <row r="22" spans="1:31" s="257" customFormat="1" ht="45" customHeight="1">
      <c r="A22" s="67"/>
      <c r="B22" s="59"/>
      <c r="C22" s="59" t="s">
        <v>6</v>
      </c>
      <c r="D22" s="61" t="str">
        <f>Declaration!D31</f>
        <v>engaging in child labor?</v>
      </c>
      <c r="E22" s="141" t="str">
        <f>IF(ISBLANK(Declaration!F31),"",Declaration!F31)</f>
        <v>Yes</v>
      </c>
      <c r="F22" s="68" t="str">
        <f>Declaration!G31</f>
        <v>Policy Required</v>
      </c>
      <c r="G22" s="68" t="str">
        <f>IF(F22&lt;&gt;"x",IF(Declaration!I31&lt;&gt;"",Declaration!I31,IF(Declaration!$I$4="English",Languages!$A$308,IF(Declaration!$I$4="French",Languages!$B$308,IF(Declaration!$I$4="Spanish",Languages!$C$308,IF(Declaration!$I$4="German",Languages!$D$308,IF(Declaration!$I$4="Chinese",Languages!$E$308,IF(Declaration!$I$4="Japanese",Languages!$F$308,IF(Declaration!$I$4="Portugese",Languages!$G$308)))))))),"x")</f>
        <v>URL</v>
      </c>
      <c r="H22" s="68" t="str">
        <f>IF(ISBLANK(Declaration!J31),"",Declaration!J31)</f>
        <v>https://www.challengeelectronics.com/engineering/quality-management/</v>
      </c>
      <c r="I22" s="129" t="str">
        <f>IF(Declaration!$I$4="English",Languages!A307,IF(Declaration!$I$4="French",Languages!B307,IF(Declaration!$I$4="Spanish",Languages!C307,IF(Declaration!$I$4="German",Languages!D307,IF(Declaration!$I$4="Chinese",Languages!E307,IF(Declaration!$I$4="Japanese",Languages!F307,IF(Declaration!$I$4="Portugese",Languages!G307)))))))</f>
        <v>Enter Response</v>
      </c>
      <c r="J22" s="46" t="str">
        <f>IF(Declaration!$I$4="English",IF(F22=Languages!$A$413,IF(G22=Languages!$A$403,IF(H22="",Languages!$A$426,""),IF(G22=Languages!$A$404,IF(H22="",Languages!$A$427,""),Languages!$A$428)),""),IF(Declaration!$I$4="French",IF(F22=Languages!$B$413,IF(G22=Languages!$B$403,IF(H22="",Languages!$B$426,""),IF(G22=Languages!$B$404,IF(H22="",Languages!$B$427,""),Languages!$B$428)),""),IF(Declaration!$I$4="Spanish",IF(F22=Languages!$C$413,IF(G22=Languages!$C$403,IF(H22="",Languages!$C$426,""),IF(G22=Languages!$C$404,IF(H22="",Languages!$C$427,""),Languages!$C$428)),""),IF(Declaration!$I$4="German",IF(F22=Languages!$D$413,IF(G22=Languages!$D$403,IF(H22="",Languages!$D$426,""),IF(G22=Languages!$D$404,IF(H22="",Languages!$D$427,""),Languages!$D$428)),""),IF(Declaration!$I$4="Chinese",IF(F22=Languages!$E$413,IF(G22=Languages!$E$403,IF(H22="",Languages!$E$426,""),IF(G22=Languages!$E$404,IF(H22="",Languages!$E$427,""),Languages!$E$428)),""),IF(Declaration!$I$4="Japanese",IF(F22=Languages!$F$413,IF(G22=Languages!$F$403,IF(H22="",Languages!$F$426,""),IF(G22=Languages!$F$404,IF(H22="",Languages!$F$427,""),Languages!$F$428)),""),IF(Declaration!$I$4="Portugese",IF(F22=Languages!$G$413,IF(G22=Languages!$G$403,IF(H22="",Languages!$G$426,""),IF(G22=Languages!$G$404,IF(H22="",Languages!$G$427,""),Languages!$G$428)),""))))))))</f>
        <v/>
      </c>
      <c r="K22" s="69"/>
      <c r="L22" s="70"/>
      <c r="M22" s="231">
        <f t="shared" si="4"/>
        <v>2</v>
      </c>
      <c r="N22" s="231">
        <f t="shared" si="5"/>
        <v>2</v>
      </c>
      <c r="O22" s="232">
        <f t="shared" si="2"/>
        <v>4</v>
      </c>
      <c r="P22" s="238" t="str">
        <f t="shared" si="6"/>
        <v>y</v>
      </c>
      <c r="Q22" s="232" t="str">
        <f>IF(OR(Countries!C23="Yes",Countries!C23="Oui",Countries!C23="Sí",Countries!C23="Ja",Countries!C23="是",Countries!C23="はい",Countries!C23="Sim"),Countries!B23,"")</f>
        <v/>
      </c>
    </row>
    <row r="23" spans="1:31" s="67" customFormat="1" ht="45" customHeight="1">
      <c r="B23" s="59"/>
      <c r="C23" s="59" t="s">
        <v>7</v>
      </c>
      <c r="D23" s="61" t="str">
        <f>Declaration!D32</f>
        <v>withholding employee identity or immigration documents?</v>
      </c>
      <c r="E23" s="141" t="str">
        <f>IF(ISBLANK(Declaration!F32),"",Declaration!F32)</f>
        <v>Yes</v>
      </c>
      <c r="F23" s="68" t="str">
        <f>Declaration!G32</f>
        <v>Policy Required</v>
      </c>
      <c r="G23" s="68" t="str">
        <f>IF(F23&lt;&gt;"x",IF(Declaration!I32&lt;&gt;"",Declaration!I32,IF(Declaration!$I$4="English",Languages!$A$308,IF(Declaration!$I$4="French",Languages!$B$308,IF(Declaration!$I$4="Spanish",Languages!$C$308,IF(Declaration!$I$4="German",Languages!$D$308,IF(Declaration!$I$4="Chinese",Languages!$E$308,IF(Declaration!$I$4="Japanese",Languages!$F$308,IF(Declaration!$I$4="Portugese",Languages!$G$308)))))))),"x")</f>
        <v>URL</v>
      </c>
      <c r="H23" s="68" t="str">
        <f>IF(ISBLANK(Declaration!J32),"",Declaration!J32)</f>
        <v>https://www.challengeelectronics.com/engineering/quality-management/</v>
      </c>
      <c r="I23" s="129" t="str">
        <f>IF(Declaration!$I$4="English",Languages!A307,IF(Declaration!$I$4="French",Languages!B307,IF(Declaration!$I$4="Spanish",Languages!C307,IF(Declaration!$I$4="German",Languages!D307,IF(Declaration!$I$4="Chinese",Languages!E307,IF(Declaration!$I$4="Japanese",Languages!F307,IF(Declaration!$I$4="Portugese",Languages!G307)))))))</f>
        <v>Enter Response</v>
      </c>
      <c r="J23" s="46" t="str">
        <f>IF(Declaration!$I$4="English",IF(F23=Languages!$A$413,IF(G23=Languages!$A$403,IF(H23="",Languages!$A$426,""),IF(G23=Languages!$A$404,IF(H23="",Languages!$A$427,""),Languages!$A$428)),""),IF(Declaration!$I$4="French",IF(F23=Languages!$B$413,IF(G23=Languages!$B$403,IF(H23="",Languages!$B$426,""),IF(G23=Languages!$B$404,IF(H23="",Languages!$B$427,""),Languages!$B$428)),""),IF(Declaration!$I$4="Spanish",IF(F23=Languages!$C$413,IF(G23=Languages!$C$403,IF(H23="",Languages!$C$426,""),IF(G23=Languages!$C$404,IF(H23="",Languages!$C$427,""),Languages!$C$428)),""),IF(Declaration!$I$4="German",IF(F23=Languages!$D$413,IF(G23=Languages!$D$403,IF(H23="",Languages!$D$426,""),IF(G23=Languages!$D$404,IF(H23="",Languages!$D$427,""),Languages!$D$428)),""),IF(Declaration!$I$4="Chinese",IF(F23=Languages!$E$413,IF(G23=Languages!$E$403,IF(H23="",Languages!$E$426,""),IF(G23=Languages!$E$404,IF(H23="",Languages!$E$427,""),Languages!$E$428)),""),IF(Declaration!$I$4="Japanese",IF(F23=Languages!$F$413,IF(G23=Languages!$F$403,IF(H23="",Languages!$F$426,""),IF(G23=Languages!$F$404,IF(H23="",Languages!$F$427,""),Languages!$F$428)),""),IF(Declaration!$I$4="Portugese",IF(F23=Languages!$G$413,IF(G23=Languages!$G$403,IF(H23="",Languages!$G$426,""),IF(G23=Languages!$G$404,IF(H23="",Languages!$G$427,""),Languages!$G$428)),""))))))))</f>
        <v/>
      </c>
      <c r="K23" s="69"/>
      <c r="L23" s="70"/>
      <c r="M23" s="231">
        <f t="shared" si="4"/>
        <v>2</v>
      </c>
      <c r="N23" s="231">
        <f t="shared" si="5"/>
        <v>2</v>
      </c>
      <c r="O23" s="232">
        <f t="shared" si="2"/>
        <v>4</v>
      </c>
      <c r="P23" s="238" t="str">
        <f t="shared" si="6"/>
        <v>y</v>
      </c>
      <c r="Q23" s="232" t="str">
        <f>IF(OR(Countries!C24="Yes",Countries!C24="Oui",Countries!C24="Sí",Countries!C24="Ja",Countries!C24="是",Countries!C24="はい",Countries!C24="Sim"),Countries!B24,"")</f>
        <v/>
      </c>
      <c r="R23" s="239"/>
      <c r="S23" s="239"/>
      <c r="T23" s="239"/>
      <c r="U23" s="239"/>
      <c r="V23" s="239"/>
      <c r="W23" s="239"/>
      <c r="X23" s="239"/>
      <c r="Y23" s="239"/>
      <c r="Z23" s="239"/>
    </row>
    <row r="24" spans="1:31" s="67" customFormat="1" ht="45" customHeight="1">
      <c r="B24" s="59"/>
      <c r="C24" s="59" t="s">
        <v>8</v>
      </c>
      <c r="D24" s="61" t="str">
        <f>Declaration!D33</f>
        <v>using recruiters that do not comply with local labor laws of the country in which the recruiting takes place?</v>
      </c>
      <c r="E24" s="141" t="str">
        <f>IF(ISBLANK(Declaration!F33),"",Declaration!F33)</f>
        <v>Yes</v>
      </c>
      <c r="F24" s="68" t="str">
        <f>Declaration!G33</f>
        <v>Policy Required</v>
      </c>
      <c r="G24" s="68" t="str">
        <f>IF(F24&lt;&gt;"x",IF(Declaration!I33&lt;&gt;"",Declaration!I33,IF(Declaration!$I$4="English",Languages!$A$308,IF(Declaration!$I$4="French",Languages!$B$308,IF(Declaration!$I$4="Spanish",Languages!$C$308,IF(Declaration!$I$4="German",Languages!$D$308,IF(Declaration!$I$4="Chinese",Languages!$E$308,IF(Declaration!$I$4="Japanese",Languages!$F$308,IF(Declaration!$I$4="Portugese",Languages!$G$308)))))))),"x")</f>
        <v>URL</v>
      </c>
      <c r="H24" s="68" t="str">
        <f>IF(ISBLANK(Declaration!J33),"",Declaration!J33)</f>
        <v>https://www.challengeelectronics.com/engineering/quality-management/</v>
      </c>
      <c r="I24" s="129" t="str">
        <f>IF(Declaration!$I$4="English",Languages!A307,IF(Declaration!$I$4="French",Languages!B307,IF(Declaration!$I$4="Spanish",Languages!C307,IF(Declaration!$I$4="German",Languages!D307,IF(Declaration!$I$4="Chinese",Languages!E307,IF(Declaration!$I$4="Japanese",Languages!F307,IF(Declaration!$I$4="Portugese",Languages!G307)))))))</f>
        <v>Enter Response</v>
      </c>
      <c r="J24" s="46" t="str">
        <f>IF(Declaration!$I$4="English",IF(F24=Languages!$A$413,IF(G24=Languages!$A$403,IF(H24="",Languages!$A$426,""),IF(G24=Languages!$A$404,IF(H24="",Languages!$A$427,""),Languages!$A$428)),""),IF(Declaration!$I$4="French",IF(F24=Languages!$B$413,IF(G24=Languages!$B$403,IF(H24="",Languages!$B$426,""),IF(G24=Languages!$B$404,IF(H24="",Languages!$B$427,""),Languages!$B$428)),""),IF(Declaration!$I$4="Spanish",IF(F24=Languages!$C$413,IF(G24=Languages!$C$403,IF(H24="",Languages!$C$426,""),IF(G24=Languages!$C$404,IF(H24="",Languages!$C$427,""),Languages!$C$428)),""),IF(Declaration!$I$4="German",IF(F24=Languages!$D$413,IF(G24=Languages!$D$403,IF(H24="",Languages!$D$426,""),IF(G24=Languages!$D$404,IF(H24="",Languages!$D$427,""),Languages!$D$428)),""),IF(Declaration!$I$4="Chinese",IF(F24=Languages!$E$413,IF(G24=Languages!$E$403,IF(H24="",Languages!$E$426,""),IF(G24=Languages!$E$404,IF(H24="",Languages!$E$427,""),Languages!$E$428)),""),IF(Declaration!$I$4="Japanese",IF(F24=Languages!$F$413,IF(G24=Languages!$F$403,IF(H24="",Languages!$F$426,""),IF(G24=Languages!$F$404,IF(H24="",Languages!$F$427,""),Languages!$F$428)),""),IF(Declaration!$I$4="Portugese",IF(F24=Languages!$G$413,IF(G24=Languages!$G$403,IF(H24="",Languages!$G$426,""),IF(G24=Languages!$G$404,IF(H24="",Languages!$G$427,""),Languages!$G$428)),""))))))))</f>
        <v/>
      </c>
      <c r="K24" s="69"/>
      <c r="L24" s="70"/>
      <c r="M24" s="231">
        <f t="shared" si="4"/>
        <v>2</v>
      </c>
      <c r="N24" s="231">
        <f t="shared" si="5"/>
        <v>2</v>
      </c>
      <c r="O24" s="232">
        <f t="shared" si="2"/>
        <v>4</v>
      </c>
      <c r="P24" s="238" t="str">
        <f t="shared" si="6"/>
        <v>y</v>
      </c>
      <c r="Q24" s="232" t="str">
        <f>IF(OR(Countries!C25="Yes",Countries!C25="Oui",Countries!C25="Sí",Countries!C25="Ja",Countries!C25="是",Countries!C25="はい",Countries!C25="Sim"),Countries!B25,"")</f>
        <v/>
      </c>
      <c r="R24" s="239"/>
      <c r="S24" s="239"/>
      <c r="T24" s="239"/>
      <c r="U24" s="239"/>
      <c r="V24" s="239"/>
      <c r="W24" s="239"/>
      <c r="X24" s="239"/>
      <c r="Y24" s="239"/>
      <c r="Z24" s="239"/>
    </row>
    <row r="25" spans="1:31" s="67" customFormat="1" ht="45" customHeight="1">
      <c r="B25" s="59"/>
      <c r="C25" s="59" t="s">
        <v>9</v>
      </c>
      <c r="D25" s="61" t="str">
        <f>Declaration!D34</f>
        <v>charging employees recruitment fees, according to the definition provided in the Glossary? Please note: You must read the definition of recruitment fees to accurately answer this question.</v>
      </c>
      <c r="E25" s="141" t="str">
        <f>IF(ISBLANK(Declaration!F34),"",Declaration!F34)</f>
        <v>Yes</v>
      </c>
      <c r="F25" s="68" t="str">
        <f>Declaration!G34</f>
        <v>Policy Required</v>
      </c>
      <c r="G25" s="68" t="str">
        <f>IF(F25&lt;&gt;"x",IF(Declaration!I34&lt;&gt;"",Declaration!I34,IF(Declaration!$I$4="English",Languages!$A$308,IF(Declaration!$I$4="French",Languages!$B$308,IF(Declaration!$I$4="Spanish",Languages!$C$308,IF(Declaration!$I$4="German",Languages!$D$308,IF(Declaration!$I$4="Chinese",Languages!$E$308,IF(Declaration!$I$4="Japanese",Languages!$F$308,IF(Declaration!$I$4="Portugese",Languages!$G$308)))))))),"x")</f>
        <v>URL</v>
      </c>
      <c r="H25" s="68" t="str">
        <f>IF(ISBLANK(Declaration!J34),"",Declaration!J34)</f>
        <v>https://www.challengeelectronics.com/engineering/quality-management/</v>
      </c>
      <c r="I25" s="129" t="str">
        <f>IF(Declaration!$I$4="English",Languages!A307,IF(Declaration!$I$4="French",Languages!B307,IF(Declaration!$I$4="Spanish",Languages!C307,IF(Declaration!$I$4="German",Languages!D307,IF(Declaration!$I$4="Chinese",Languages!E307,IF(Declaration!$I$4="Japanese",Languages!F307,IF(Declaration!$I$4="Portugese",Languages!G307)))))))</f>
        <v>Enter Response</v>
      </c>
      <c r="J25" s="46" t="str">
        <f>IF(Declaration!$I$4="English",IF(F25=Languages!$A$413,IF(G25=Languages!$A$403,IF(H25="",Languages!$A$426,""),IF(G25=Languages!$A$404,IF(H25="",Languages!$A$427,""),Languages!$A$428)),""),IF(Declaration!$I$4="French",IF(F25=Languages!$B$413,IF(G25=Languages!$B$403,IF(H25="",Languages!$B$426,""),IF(G25=Languages!$B$404,IF(H25="",Languages!$B$427,""),Languages!$B$428)),""),IF(Declaration!$I$4="Spanish",IF(F25=Languages!$C$413,IF(G25=Languages!$C$403,IF(H25="",Languages!$C$426,""),IF(G25=Languages!$C$404,IF(H25="",Languages!$C$427,""),Languages!$C$428)),""),IF(Declaration!$I$4="German",IF(F25=Languages!$D$413,IF(G25=Languages!$D$403,IF(H25="",Languages!$D$426,""),IF(G25=Languages!$D$404,IF(H25="",Languages!$D$427,""),Languages!$D$428)),""),IF(Declaration!$I$4="Chinese",IF(F25=Languages!$E$413,IF(G25=Languages!$E$403,IF(H25="",Languages!$E$426,""),IF(G25=Languages!$E$404,IF(H25="",Languages!$E$427,""),Languages!$E$428)),""),IF(Declaration!$I$4="Japanese",IF(F25=Languages!$F$413,IF(G25=Languages!$F$403,IF(H25="",Languages!$F$426,""),IF(G25=Languages!$F$404,IF(H25="",Languages!$F$427,""),Languages!$F$428)),""),IF(Declaration!$I$4="Portugese",IF(F25=Languages!$G$413,IF(G25=Languages!$G$403,IF(H25="",Languages!$G$426,""),IF(G25=Languages!$G$404,IF(H25="",Languages!$G$427,""),Languages!$G$428)),""))))))))</f>
        <v/>
      </c>
      <c r="K25" s="69"/>
      <c r="L25" s="70"/>
      <c r="M25" s="231">
        <f t="shared" si="4"/>
        <v>2</v>
      </c>
      <c r="N25" s="231">
        <f t="shared" si="5"/>
        <v>2</v>
      </c>
      <c r="O25" s="232">
        <f t="shared" si="2"/>
        <v>4</v>
      </c>
      <c r="P25" s="238" t="str">
        <f t="shared" si="6"/>
        <v>y</v>
      </c>
      <c r="Q25" s="232" t="str">
        <f>IF(OR(Countries!C26="Yes",Countries!C26="Oui",Countries!C26="Sí",Countries!C26="Ja",Countries!C26="是",Countries!C26="はい",Countries!C26="Sim"),Countries!B26,"")</f>
        <v/>
      </c>
      <c r="R25" s="239"/>
      <c r="S25" s="239"/>
      <c r="T25" s="239"/>
      <c r="U25" s="239"/>
      <c r="V25" s="239"/>
      <c r="W25" s="239"/>
      <c r="X25" s="239"/>
      <c r="Y25" s="239"/>
      <c r="Z25" s="239"/>
    </row>
    <row r="26" spans="1:31" s="67" customFormat="1" ht="45" customHeight="1">
      <c r="B26" s="59"/>
      <c r="C26" s="59" t="s">
        <v>11</v>
      </c>
      <c r="D26" s="61" t="str">
        <f>Declaration!D35</f>
        <v>procuring commercial sex acts during the length of the contract?</v>
      </c>
      <c r="E26" s="141" t="str">
        <f>IF(ISBLANK(Declaration!F35),"",Declaration!F35)</f>
        <v>Yes</v>
      </c>
      <c r="F26" s="68" t="str">
        <f>Declaration!G35</f>
        <v>Policy Required</v>
      </c>
      <c r="G26" s="68" t="str">
        <f>IF(F26&lt;&gt;"x",IF(Declaration!I35&lt;&gt;"",Declaration!I35,IF(Declaration!$I$4="English",Languages!$A$308,IF(Declaration!$I$4="French",Languages!$B$308,IF(Declaration!$I$4="Spanish",Languages!$C$308,IF(Declaration!$I$4="German",Languages!$D$308,IF(Declaration!$I$4="Chinese",Languages!$E$308,IF(Declaration!$I$4="Japanese",Languages!$F$308,IF(Declaration!$I$4="Portugese",Languages!$G$308)))))))),"x")</f>
        <v>URL</v>
      </c>
      <c r="H26" s="68" t="str">
        <f>IF(ISBLANK(Declaration!J35),"",Declaration!J35)</f>
        <v>https://www.challengeelectronics.com/engineering/quality-management/</v>
      </c>
      <c r="I26" s="129" t="str">
        <f>IF(Declaration!$I$4="English",Languages!A307,IF(Declaration!$I$4="French",Languages!B307,IF(Declaration!$I$4="Spanish",Languages!C307,IF(Declaration!$I$4="German",Languages!D307,IF(Declaration!$I$4="Chinese",Languages!E307,IF(Declaration!$I$4="Japanese",Languages!F307,IF(Declaration!$I$4="Portugese",Languages!G307)))))))</f>
        <v>Enter Response</v>
      </c>
      <c r="J26" s="46" t="str">
        <f>IF(Declaration!$I$4="English",IF(F26=Languages!$A$413,IF(G26=Languages!$A$403,IF(H26="",Languages!$A$426,""),IF(G26=Languages!$A$404,IF(H26="",Languages!$A$427,""),Languages!$A$428)),""),IF(Declaration!$I$4="French",IF(F26=Languages!$B$413,IF(G26=Languages!$B$403,IF(H26="",Languages!$B$426,""),IF(G26=Languages!$B$404,IF(H26="",Languages!$B$427,""),Languages!$B$428)),""),IF(Declaration!$I$4="Spanish",IF(F26=Languages!$C$413,IF(G26=Languages!$C$403,IF(H26="",Languages!$C$426,""),IF(G26=Languages!$C$404,IF(H26="",Languages!$C$427,""),Languages!$C$428)),""),IF(Declaration!$I$4="German",IF(F26=Languages!$D$413,IF(G26=Languages!$D$403,IF(H26="",Languages!$D$426,""),IF(G26=Languages!$D$404,IF(H26="",Languages!$D$427,""),Languages!$D$428)),""),IF(Declaration!$I$4="Chinese",IF(F26=Languages!$E$413,IF(G26=Languages!$E$403,IF(H26="",Languages!$E$426,""),IF(G26=Languages!$E$404,IF(H26="",Languages!$E$427,""),Languages!$E$428)),""),IF(Declaration!$I$4="Japanese",IF(F26=Languages!$F$413,IF(G26=Languages!$F$403,IF(H26="",Languages!$F$426,""),IF(G26=Languages!$F$404,IF(H26="",Languages!$F$427,""),Languages!$F$428)),""),IF(Declaration!$I$4="Portugese",IF(F26=Languages!$G$413,IF(G26=Languages!$G$403,IF(H26="",Languages!$G$426,""),IF(G26=Languages!$G$404,IF(H26="",Languages!$G$427,""),Languages!$G$428)),""))))))))</f>
        <v/>
      </c>
      <c r="K26" s="69"/>
      <c r="L26" s="70"/>
      <c r="M26" s="231">
        <f t="shared" si="4"/>
        <v>2</v>
      </c>
      <c r="N26" s="231">
        <f t="shared" si="5"/>
        <v>2</v>
      </c>
      <c r="O26" s="232">
        <f>SUM(M26:N26)</f>
        <v>4</v>
      </c>
      <c r="P26" s="238" t="str">
        <f t="shared" si="6"/>
        <v>y</v>
      </c>
      <c r="Q26" s="232" t="str">
        <f>IF(OR(Countries!C27="Yes",Countries!C27="Oui",Countries!C27="Sí",Countries!C27="Ja",Countries!C27="是",Countries!C27="はい",Countries!C27="Sim"),Countries!B27,"")</f>
        <v/>
      </c>
      <c r="R26" s="239"/>
      <c r="S26" s="239"/>
      <c r="T26" s="239"/>
      <c r="U26" s="239"/>
      <c r="V26" s="239"/>
      <c r="W26" s="239"/>
      <c r="X26" s="239"/>
      <c r="Y26" s="239"/>
      <c r="Z26" s="239"/>
    </row>
    <row r="27" spans="1:31" s="23" customFormat="1" ht="45" customHeight="1">
      <c r="B27" s="20">
        <v>7</v>
      </c>
      <c r="C27" s="22"/>
      <c r="D27" s="401" t="str">
        <f>Declaration!D36</f>
        <v>Does your company issue and enforce a policy/policies explicitly ensuring the following:</v>
      </c>
      <c r="E27" s="402"/>
      <c r="F27" s="402"/>
      <c r="G27" s="402"/>
      <c r="H27" s="402"/>
      <c r="I27" s="402"/>
      <c r="J27" s="403"/>
      <c r="K27" s="29"/>
      <c r="L27" s="30"/>
      <c r="M27" s="220"/>
      <c r="N27" s="220"/>
      <c r="O27" s="221"/>
      <c r="P27" s="240"/>
      <c r="Q27" s="232" t="str">
        <f>IF(OR(Countries!C28="Yes",Countries!C28="Oui",Countries!C28="Sí",Countries!C28="Ja",Countries!C28="是",Countries!C28="はい",Countries!C28="Sim"),Countries!B28,"")</f>
        <v/>
      </c>
      <c r="R27" s="241"/>
      <c r="S27" s="241"/>
      <c r="T27" s="241"/>
      <c r="U27" s="241"/>
      <c r="V27" s="241"/>
      <c r="W27" s="241"/>
      <c r="X27" s="241"/>
      <c r="Y27" s="241"/>
      <c r="Z27" s="241"/>
    </row>
    <row r="28" spans="1:31" s="58" customFormat="1" ht="70" customHeight="1">
      <c r="B28" s="59"/>
      <c r="C28" s="59" t="s">
        <v>5</v>
      </c>
      <c r="D28" s="61" t="str">
        <f>Declaration!D37</f>
        <v>the provision or payment of return transportation for all foreign migrant workers at the end of their period of employment if they were brought to the country for the purpose of working for your company (directly or through recruiters) unless they fall under the exceptions outlined in the Glossary under 'Return Transportation'?</v>
      </c>
      <c r="E28" s="68" t="str">
        <f>IF(ISBLANK(Declaration!F37),"",Declaration!F37)</f>
        <v>N/A - We do not hire foreign migrant workers</v>
      </c>
      <c r="F28" s="68" t="str">
        <f>Declaration!G37</f>
        <v>x</v>
      </c>
      <c r="G28" s="68" t="str">
        <f>IF(F28&lt;&gt;"x",IF(Declaration!I37&lt;&gt;"",Declaration!I37,IF(Declaration!$I$4="English",Languages!$A$308,IF(Declaration!$I$4="French",Languages!$B$308,IF(Declaration!$I$4="Spanish",Languages!$C$308,IF(Declaration!$I$4="German",Languages!$D$308,IF(Declaration!$I$4="Chinese",Languages!$E$308,IF(Declaration!$I$4="Japanese",Languages!$F$308,IF(Declaration!$I$4="Portugese",Languages!$G$308)))))))),"x")</f>
        <v>x</v>
      </c>
      <c r="H28" s="68" t="str">
        <f>IF(ISBLANK(Declaration!J37),"",Declaration!J37)</f>
        <v/>
      </c>
      <c r="I28" s="129" t="str">
        <f>IF(Declaration!$I$4="English",Languages!A307,IF(Declaration!$I$4="French",Languages!B307,IF(Declaration!$I$4="Spanish",Languages!C307,IF(Declaration!$I$4="German",Languages!D307,IF(Declaration!$I$4="Chinese",Languages!E307,IF(Declaration!$I$4="Japanese",Languages!F307,IF(Declaration!$I$4="Portugese",Languages!G307)))))))</f>
        <v>Enter Response</v>
      </c>
      <c r="J28" s="46" t="str">
        <f>IF(Declaration!$I$4="English",IF(F28=Languages!$A$413,IF(G28=Languages!$A$403,IF(H28="",Languages!$A$426,""),IF(G28=Languages!$A$404,IF(H28="",Languages!$A$427,""),Languages!$A$428)),""),IF(Declaration!$I$4="French",IF(F28=Languages!$B$413,IF(G28=Languages!$B$403,IF(H28="",Languages!$B$426,""),IF(G28=Languages!$B$404,IF(H28="",Languages!$B$427,""),Languages!$B$428)),""),IF(Declaration!$I$4="Spanish",IF(F28=Languages!$C$413,IF(G28=Languages!$C$403,IF(H28="",Languages!$C$426,""),IF(G28=Languages!$C$404,IF(H28="",Languages!$C$427,""),Languages!$C$428)),""),IF(Declaration!$I$4="German",IF(F28=Languages!$D$413,IF(G28=Languages!$D$403,IF(H28="",Languages!$D$426,""),IF(G28=Languages!$D$404,IF(H28="",Languages!$D$427,""),Languages!$D$428)),""),IF(Declaration!$I$4="Chinese",IF(F28=Languages!$E$413,IF(G28=Languages!$E$403,IF(H28="",Languages!$E$426,""),IF(G28=Languages!$E$404,IF(H28="",Languages!$E$427,""),Languages!$E$428)),""),IF(Declaration!$I$4="Japanese",IF(F28=Languages!$F$413,IF(G28=Languages!$F$403,IF(H28="",Languages!$F$426,""),IF(G28=Languages!$F$404,IF(H28="",Languages!$F$427,""),Languages!$F$428)),""),IF(Declaration!$I$4="Portugese",IF(F28=Languages!$G$413,IF(G28=Languages!$G$403,IF(H28="",Languages!$G$426,""),IF(G28=Languages!$G$404,IF(H28="",Languages!$G$427,""),Languages!$G$428)),""))))))))</f>
        <v/>
      </c>
      <c r="K28" s="63"/>
      <c r="L28" s="64"/>
      <c r="M28" s="231">
        <f t="shared" ref="M28:M56" si="7">IF(E28="",1,2)</f>
        <v>2</v>
      </c>
      <c r="N28" s="231" t="str">
        <f t="shared" ref="N28:N33" si="8">IF(ISNUMBER(SEARCH("Required",F28)), IF(G28="URL",IF(H28&lt;&gt;"",2,1),IF(G28="File",IF(H28&lt;&gt;"",2,1))),"n")</f>
        <v>n</v>
      </c>
      <c r="O28" s="232">
        <f t="shared" si="2"/>
        <v>2</v>
      </c>
      <c r="P28" s="238" t="str">
        <f t="shared" ref="P28:P33" si="9">IF(N28="n",IF(M28=2,"y","n"),IF(N28=2,"y","n"))</f>
        <v>y</v>
      </c>
      <c r="Q28" s="232" t="str">
        <f>IF(OR(Countries!C29="Yes",Countries!C29="Oui",Countries!C29="Sí",Countries!C29="Ja",Countries!C29="是",Countries!C29="はい",Countries!C29="Sim"),Countries!B29,"")</f>
        <v/>
      </c>
      <c r="R28" s="236"/>
      <c r="S28" s="236"/>
      <c r="T28" s="236"/>
      <c r="U28" s="236"/>
      <c r="V28" s="236"/>
      <c r="W28" s="236"/>
      <c r="X28" s="236"/>
      <c r="Y28" s="236"/>
      <c r="Z28" s="236"/>
    </row>
    <row r="29" spans="1:31" s="58" customFormat="1" ht="45" customHeight="1">
      <c r="B29" s="59"/>
      <c r="C29" s="59" t="s">
        <v>6</v>
      </c>
      <c r="D29" s="61" t="str">
        <f>Declaration!D38</f>
        <v>housing provided or arranged for your employees meets host-country housing and safety standards?</v>
      </c>
      <c r="E29" s="68" t="str">
        <f>IF(ISBLANK(Declaration!F38),"",Declaration!F38)</f>
        <v>N/A - We do not provide or arrange housing</v>
      </c>
      <c r="F29" s="68" t="str">
        <f>Declaration!G38</f>
        <v>x</v>
      </c>
      <c r="G29" s="68" t="str">
        <f>IF(F29&lt;&gt;"x",IF(Declaration!I38&lt;&gt;"",Declaration!I38,IF(Declaration!$I$4="English",Languages!$A$308,IF(Declaration!$I$4="French",Languages!$B$308,IF(Declaration!$I$4="Spanish",Languages!$C$308,IF(Declaration!$I$4="German",Languages!$D$308,IF(Declaration!$I$4="Chinese",Languages!$E$308,IF(Declaration!$I$4="Japanese",Languages!$F$308,IF(Declaration!$I$4="Portugese",Languages!$G$308)))))))),"x")</f>
        <v>x</v>
      </c>
      <c r="H29" s="68" t="str">
        <f>IF(ISBLANK(Declaration!J38),"",Declaration!J38)</f>
        <v/>
      </c>
      <c r="I29" s="129" t="str">
        <f>IF(Declaration!$I$4="English",Languages!A307,IF(Declaration!$I$4="French",Languages!B307,IF(Declaration!$I$4="Spanish",Languages!C307,IF(Declaration!$I$4="German",Languages!D307,IF(Declaration!$I$4="Chinese",Languages!E307,IF(Declaration!$I$4="Japanese",Languages!F307,IF(Declaration!$I$4="Portugese",Languages!G307)))))))</f>
        <v>Enter Response</v>
      </c>
      <c r="J29" s="46" t="str">
        <f>IF(Declaration!$I$4="English",IF(F29=Languages!$A$413,IF(G29=Languages!$A$403,IF(H29="",Languages!$A$426,""),IF(G29=Languages!$A$404,IF(H29="",Languages!$A$427,""),Languages!$A$428)),""),IF(Declaration!$I$4="French",IF(F29=Languages!$B$413,IF(G29=Languages!$B$403,IF(H29="",Languages!$B$426,""),IF(G29=Languages!$B$404,IF(H29="",Languages!$B$427,""),Languages!$B$428)),""),IF(Declaration!$I$4="Spanish",IF(F29=Languages!$C$413,IF(G29=Languages!$C$403,IF(H29="",Languages!$C$426,""),IF(G29=Languages!$C$404,IF(H29="",Languages!$C$427,""),Languages!$C$428)),""),IF(Declaration!$I$4="German",IF(F29=Languages!$D$413,IF(G29=Languages!$D$403,IF(H29="",Languages!$D$426,""),IF(G29=Languages!$D$404,IF(H29="",Languages!$D$427,""),Languages!$D$428)),""),IF(Declaration!$I$4="Chinese",IF(F29=Languages!$E$413,IF(G29=Languages!$E$403,IF(H29="",Languages!$E$426,""),IF(G29=Languages!$E$404,IF(H29="",Languages!$E$427,""),Languages!$E$428)),""),IF(Declaration!$I$4="Japanese",IF(F29=Languages!$F$413,IF(G29=Languages!$F$403,IF(H29="",Languages!$F$426,""),IF(G29=Languages!$F$404,IF(H29="",Languages!$F$427,""),Languages!$F$428)),""),IF(Declaration!$I$4="Portugese",IF(F29=Languages!$G$413,IF(G29=Languages!$G$403,IF(H29="",Languages!$G$426,""),IF(G29=Languages!$G$404,IF(H29="",Languages!$G$427,""),Languages!$G$428)),""))))))))</f>
        <v/>
      </c>
      <c r="K29" s="63"/>
      <c r="L29" s="64"/>
      <c r="M29" s="231">
        <f t="shared" si="7"/>
        <v>2</v>
      </c>
      <c r="N29" s="231" t="str">
        <f t="shared" si="8"/>
        <v>n</v>
      </c>
      <c r="O29" s="232">
        <f t="shared" si="2"/>
        <v>2</v>
      </c>
      <c r="P29" s="238" t="str">
        <f t="shared" si="9"/>
        <v>y</v>
      </c>
      <c r="Q29" s="232" t="str">
        <f>IF(OR(Countries!C30="Yes",Countries!C30="Oui",Countries!C30="Sí",Countries!C30="Ja",Countries!C30="是",Countries!C30="はい",Countries!C30="Sim"),Countries!B30,"")</f>
        <v/>
      </c>
      <c r="R29" s="236"/>
      <c r="S29" s="236"/>
      <c r="T29" s="236"/>
      <c r="U29" s="236"/>
      <c r="V29" s="236"/>
      <c r="W29" s="236"/>
      <c r="X29" s="236"/>
      <c r="Y29" s="236"/>
      <c r="Z29" s="236"/>
    </row>
    <row r="30" spans="1:31" s="58" customFormat="1" ht="45" customHeight="1">
      <c r="B30" s="59"/>
      <c r="C30" s="59" t="s">
        <v>7</v>
      </c>
      <c r="D30" s="61" t="str">
        <f>Declaration!D39</f>
        <v>migrant workers can cancel their employment contracts with no financial penalty before they relocate for work?</v>
      </c>
      <c r="E30" s="68" t="str">
        <f>IF(ISBLANK(Declaration!F39),"",Declaration!F39)</f>
        <v>N/A - We do not hire foreign or domestic migrant workers</v>
      </c>
      <c r="F30" s="68" t="str">
        <f>Declaration!G39</f>
        <v>x</v>
      </c>
      <c r="G30" s="68" t="str">
        <f>IF(F30&lt;&gt;"x",IF(Declaration!I39&lt;&gt;"",Declaration!I39,IF(Declaration!$I$4="English",Languages!$A$308,IF(Declaration!$I$4="French",Languages!$B$308,IF(Declaration!$I$4="Spanish",Languages!$C$308,IF(Declaration!$I$4="German",Languages!$D$308,IF(Declaration!$I$4="Chinese",Languages!$E$308,IF(Declaration!$I$4="Japanese",Languages!$F$308,IF(Declaration!$I$4="Portugese",Languages!$G$308)))))))),"x")</f>
        <v>x</v>
      </c>
      <c r="H30" s="68" t="str">
        <f>IF(ISBLANK(Declaration!J39),"",Declaration!J39)</f>
        <v/>
      </c>
      <c r="I30" s="129" t="str">
        <f>IF(Declaration!$I$4="English",Languages!A307,IF(Declaration!$I$4="French",Languages!B307,IF(Declaration!$I$4="Spanish",Languages!C307,IF(Declaration!$I$4="German",Languages!D307,IF(Declaration!$I$4="Chinese",Languages!E307,IF(Declaration!$I$4="Japanese",Languages!F307,IF(Declaration!$I$4="Portugese",Languages!G307)))))))</f>
        <v>Enter Response</v>
      </c>
      <c r="J30" s="46" t="str">
        <f>IF(Declaration!$I$4="English",IF(F30=Languages!$A$413,IF(G30=Languages!$A$403,IF(H30="",Languages!$A$426,""),IF(G30=Languages!$A$404,IF(H30="",Languages!$A$427,""),Languages!$A$428)),""),IF(Declaration!$I$4="French",IF(F30=Languages!$B$413,IF(G30=Languages!$B$403,IF(H30="",Languages!$B$426,""),IF(G30=Languages!$B$404,IF(H30="",Languages!$B$427,""),Languages!$B$428)),""),IF(Declaration!$I$4="Spanish",IF(F30=Languages!$C$413,IF(G30=Languages!$C$403,IF(H30="",Languages!$C$426,""),IF(G30=Languages!$C$404,IF(H30="",Languages!$C$427,""),Languages!$C$428)),""),IF(Declaration!$I$4="German",IF(F30=Languages!$D$413,IF(G30=Languages!$D$403,IF(H30="",Languages!$D$426,""),IF(G30=Languages!$D$404,IF(H30="",Languages!$D$427,""),Languages!$D$428)),""),IF(Declaration!$I$4="Chinese",IF(F30=Languages!$E$413,IF(G30=Languages!$E$403,IF(H30="",Languages!$E$426,""),IF(G30=Languages!$E$404,IF(H30="",Languages!$E$427,""),Languages!$E$428)),""),IF(Declaration!$I$4="Japanese",IF(F30=Languages!$F$413,IF(G30=Languages!$F$403,IF(H30="",Languages!$F$426,""),IF(G30=Languages!$F$404,IF(H30="",Languages!$F$427,""),Languages!$F$428)),""),IF(Declaration!$I$4="Portugese",IF(F30=Languages!$G$413,IF(G30=Languages!$G$403,IF(H30="",Languages!$G$426,""),IF(G30=Languages!$G$404,IF(H30="",Languages!$G$427,""),Languages!$G$428)),""))))))))</f>
        <v/>
      </c>
      <c r="K30" s="63"/>
      <c r="L30" s="64"/>
      <c r="M30" s="231">
        <f t="shared" si="7"/>
        <v>2</v>
      </c>
      <c r="N30" s="231" t="str">
        <f t="shared" si="8"/>
        <v>n</v>
      </c>
      <c r="O30" s="232">
        <f t="shared" si="2"/>
        <v>2</v>
      </c>
      <c r="P30" s="238" t="str">
        <f t="shared" si="9"/>
        <v>y</v>
      </c>
      <c r="Q30" s="232" t="str">
        <f>IF(OR(Countries!C31="Yes",Countries!C31="Oui",Countries!C31="Sí",Countries!C31="Ja",Countries!C31="是",Countries!C31="はい",Countries!C31="Sim"),Countries!B31,"")</f>
        <v/>
      </c>
      <c r="R30" s="236"/>
      <c r="S30" s="236"/>
      <c r="T30" s="236"/>
      <c r="U30" s="236"/>
      <c r="V30" s="236"/>
      <c r="W30" s="236"/>
      <c r="X30" s="236"/>
      <c r="Y30" s="236"/>
      <c r="Z30" s="236"/>
    </row>
    <row r="31" spans="1:31" s="58" customFormat="1" ht="45" customHeight="1">
      <c r="B31" s="59"/>
      <c r="C31" s="59" t="s">
        <v>8</v>
      </c>
      <c r="D31" s="61" t="str">
        <f>Declaration!D40</f>
        <v>wages meet applicable host country legal requirements or, if there is no legal minimum wage, wages are aligned with the prevailing industry wage?</v>
      </c>
      <c r="E31" s="68" t="str">
        <f>IF(ISBLANK(Declaration!F40),"",Declaration!F40)</f>
        <v>Yes</v>
      </c>
      <c r="F31" s="68" t="str">
        <f>Declaration!G40</f>
        <v>Policy Required</v>
      </c>
      <c r="G31" s="68" t="str">
        <f>IF(F31&lt;&gt;"x",IF(Declaration!I40&lt;&gt;"",Declaration!I40,IF(Declaration!$I$4="English",Languages!$A$308,IF(Declaration!$I$4="French",Languages!$B$308,IF(Declaration!$I$4="Spanish",Languages!$C$308,IF(Declaration!$I$4="German",Languages!$D$308,IF(Declaration!$I$4="Chinese",Languages!$E$308,IF(Declaration!$I$4="Japanese",Languages!$F$308,IF(Declaration!$I$4="Portugese",Languages!$G$308)))))))),"x")</f>
        <v>URL</v>
      </c>
      <c r="H31" s="68" t="str">
        <f>IF(ISBLANK(Declaration!J40),"",Declaration!J40)</f>
        <v>https://www.challengeelectronics.com/engineering/quality-management/</v>
      </c>
      <c r="I31" s="129" t="str">
        <f>IF(Declaration!$I$4="English",Languages!A307,IF(Declaration!$I$4="French",Languages!B307,IF(Declaration!$I$4="Spanish",Languages!C307,IF(Declaration!$I$4="German",Languages!D307,IF(Declaration!$I$4="Chinese",Languages!E307,IF(Declaration!$I$4="Japanese",Languages!F307,IF(Declaration!$I$4="Portugese",Languages!G307)))))))</f>
        <v>Enter Response</v>
      </c>
      <c r="J31" s="46" t="str">
        <f>IF(Declaration!$I$4="English",IF(F31=Languages!$A$413,IF(G31=Languages!$A$403,IF(H31="",Languages!$A$426,""),IF(G31=Languages!$A$404,IF(H31="",Languages!$A$427,""),Languages!$A$428)),""),IF(Declaration!$I$4="French",IF(F31=Languages!$B$413,IF(G31=Languages!$B$403,IF(H31="",Languages!$B$426,""),IF(G31=Languages!$B$404,IF(H31="",Languages!$B$427,""),Languages!$B$428)),""),IF(Declaration!$I$4="Spanish",IF(F31=Languages!$C$413,IF(G31=Languages!$C$403,IF(H31="",Languages!$C$426,""),IF(G31=Languages!$C$404,IF(H31="",Languages!$C$427,""),Languages!$C$428)),""),IF(Declaration!$I$4="German",IF(F31=Languages!$D$413,IF(G31=Languages!$D$403,IF(H31="",Languages!$D$426,""),IF(G31=Languages!$D$404,IF(H31="",Languages!$D$427,""),Languages!$D$428)),""),IF(Declaration!$I$4="Chinese",IF(F31=Languages!$E$413,IF(G31=Languages!$E$403,IF(H31="",Languages!$E$426,""),IF(G31=Languages!$E$404,IF(H31="",Languages!$E$427,""),Languages!$E$428)),""),IF(Declaration!$I$4="Japanese",IF(F31=Languages!$F$413,IF(G31=Languages!$F$403,IF(H31="",Languages!$F$426,""),IF(G31=Languages!$F$404,IF(H31="",Languages!$F$427,""),Languages!$F$428)),""),IF(Declaration!$I$4="Portugese",IF(F31=Languages!$G$413,IF(G31=Languages!$G$403,IF(H31="",Languages!$G$426,""),IF(G31=Languages!$G$404,IF(H31="",Languages!$G$427,""),Languages!$G$428)),""))))))))</f>
        <v/>
      </c>
      <c r="K31" s="63"/>
      <c r="L31" s="64"/>
      <c r="M31" s="231">
        <f t="shared" si="7"/>
        <v>2</v>
      </c>
      <c r="N31" s="231">
        <f t="shared" si="8"/>
        <v>2</v>
      </c>
      <c r="O31" s="232">
        <f t="shared" si="2"/>
        <v>4</v>
      </c>
      <c r="P31" s="238" t="str">
        <f t="shared" si="9"/>
        <v>y</v>
      </c>
      <c r="Q31" s="232" t="str">
        <f>IF(OR(Countries!C32="Yes",Countries!C32="Oui",Countries!C32="Sí",Countries!C32="Ja",Countries!C32="是",Countries!C32="はい",Countries!C32="Sim"),Countries!B32,"")</f>
        <v/>
      </c>
      <c r="R31" s="236"/>
      <c r="S31" s="236"/>
      <c r="T31" s="236"/>
      <c r="U31" s="236"/>
      <c r="V31" s="236"/>
      <c r="W31" s="236"/>
      <c r="X31" s="236"/>
      <c r="Y31" s="236"/>
      <c r="Z31" s="236"/>
    </row>
    <row r="32" spans="1:31" s="58" customFormat="1" ht="65.5" customHeight="1">
      <c r="B32" s="59"/>
      <c r="C32" s="59" t="s">
        <v>9</v>
      </c>
      <c r="D32" s="61" t="str">
        <f>Declaration!D41</f>
        <v>employees, including those hired by recruiters, are provided with detailed and accurate employment agreements or similar work papers, prior to relocation in cases where the employee must relocate to perform the work, and in a language understood by the employee?</v>
      </c>
      <c r="E32" s="68" t="str">
        <f>IF(ISBLANK(Declaration!F41),"",Declaration!F41)</f>
        <v xml:space="preserve">Yes, and this applies to all employees whether required by law or by contract </v>
      </c>
      <c r="F32" s="68" t="str">
        <f>Declaration!G41</f>
        <v>Policy Required</v>
      </c>
      <c r="G32" s="68" t="str">
        <f>IF(F32&lt;&gt;"x",IF(Declaration!I41&lt;&gt;"",Declaration!I41,IF(Declaration!$I$4="English",Languages!$A$308,IF(Declaration!$I$4="French",Languages!$B$308,IF(Declaration!$I$4="Spanish",Languages!$C$308,IF(Declaration!$I$4="German",Languages!$D$308,IF(Declaration!$I$4="Chinese",Languages!$E$308,IF(Declaration!$I$4="Japanese",Languages!$F$308,IF(Declaration!$I$4="Portugese",Languages!$G$308)))))))),"x")</f>
        <v>URL</v>
      </c>
      <c r="H32" s="68" t="str">
        <f>IF(ISBLANK(Declaration!J41),"",Declaration!J41)</f>
        <v>https://www.challengeelectronics.com/engineering/quality-management/</v>
      </c>
      <c r="I32" s="129" t="str">
        <f>IF(Declaration!$I$4="English",Languages!A307,IF(Declaration!$I$4="French",Languages!B307,IF(Declaration!$I$4="Spanish",Languages!C307,IF(Declaration!$I$4="German",Languages!D307,IF(Declaration!$I$4="Chinese",Languages!E307,IF(Declaration!$I$4="Japanese",Languages!F307,IF(Declaration!$I$4="Portugese",Languages!G307)))))))</f>
        <v>Enter Response</v>
      </c>
      <c r="J32" s="46" t="str">
        <f>IF(Declaration!$I$4="English",IF(F32=Languages!$A$413,IF(G32=Languages!$A$403,IF(H32="",Languages!$A$426,""),IF(G32=Languages!$A$404,IF(H32="",Languages!$A$427,""),Languages!$A$428)),""),IF(Declaration!$I$4="French",IF(F32=Languages!$B$413,IF(G32=Languages!$B$403,IF(H32="",Languages!$B$426,""),IF(G32=Languages!$B$404,IF(H32="",Languages!$B$427,""),Languages!$B$428)),""),IF(Declaration!$I$4="Spanish",IF(F32=Languages!$C$413,IF(G32=Languages!$C$403,IF(H32="",Languages!$C$426,""),IF(G32=Languages!$C$404,IF(H32="",Languages!$C$427,""),Languages!$C$428)),""),IF(Declaration!$I$4="German",IF(F32=Languages!$D$413,IF(G32=Languages!$D$403,IF(H32="",Languages!$D$426,""),IF(G32=Languages!$D$404,IF(H32="",Languages!$D$427,""),Languages!$D$428)),""),IF(Declaration!$I$4="Chinese",IF(F32=Languages!$E$413,IF(G32=Languages!$E$403,IF(H32="",Languages!$E$426,""),IF(G32=Languages!$E$404,IF(H32="",Languages!$E$427,""),Languages!$E$428)),""),IF(Declaration!$I$4="Japanese",IF(F32=Languages!$F$413,IF(G32=Languages!$F$403,IF(H32="",Languages!$F$426,""),IF(G32=Languages!$F$404,IF(H32="",Languages!$F$427,""),Languages!$F$428)),""),IF(Declaration!$I$4="Portugese",IF(F32=Languages!$G$413,IF(G32=Languages!$G$403,IF(H32="",Languages!$G$426,""),IF(G32=Languages!$G$404,IF(H32="",Languages!$G$427,""),Languages!$G$428)),""))))))))</f>
        <v/>
      </c>
      <c r="K32" s="63"/>
      <c r="L32" s="64"/>
      <c r="M32" s="231">
        <f t="shared" si="7"/>
        <v>2</v>
      </c>
      <c r="N32" s="231">
        <f t="shared" si="8"/>
        <v>2</v>
      </c>
      <c r="O32" s="232">
        <f t="shared" si="2"/>
        <v>4</v>
      </c>
      <c r="P32" s="238" t="str">
        <f t="shared" si="9"/>
        <v>y</v>
      </c>
      <c r="Q32" s="232" t="str">
        <f>IF(OR(Countries!C33="Yes",Countries!C33="Oui",Countries!C33="Sí",Countries!C33="Ja",Countries!C33="是",Countries!C33="はい",Countries!C33="Sim"),Countries!B33,"")</f>
        <v/>
      </c>
      <c r="R32" s="255"/>
      <c r="S32" s="236"/>
      <c r="T32" s="236"/>
      <c r="U32" s="236"/>
      <c r="V32" s="236"/>
      <c r="W32" s="236"/>
      <c r="X32" s="236"/>
      <c r="Y32" s="236"/>
      <c r="Z32" s="236"/>
    </row>
    <row r="33" spans="2:31" s="58" customFormat="1" ht="66" customHeight="1">
      <c r="B33" s="59"/>
      <c r="C33" s="59" t="s">
        <v>11</v>
      </c>
      <c r="D33" s="61" t="str">
        <f>Declaration!D42</f>
        <v>document checks (including proof of age documents) of all employees before they begin working to confirm they are allowed to work according to legal standards and applicable company policies?</v>
      </c>
      <c r="E33" s="68" t="str">
        <f>IF(ISBLANK(Declaration!F42),"",Declaration!F42)</f>
        <v>Yes</v>
      </c>
      <c r="F33" s="68" t="str">
        <f>Declaration!G42</f>
        <v>Policy Required</v>
      </c>
      <c r="G33" s="68" t="str">
        <f>IF(F33&lt;&gt;"x",IF(Declaration!I42&lt;&gt;"",Declaration!I42,IF(Declaration!$I$4="English",Languages!$A$308,IF(Declaration!$I$4="French",Languages!$B$308,IF(Declaration!$I$4="Spanish",Languages!$C$308,IF(Declaration!$I$4="German",Languages!$D$308,IF(Declaration!$I$4="Chinese",Languages!$E$308,IF(Declaration!$I$4="Japanese",Languages!$F$308,IF(Declaration!$I$4="Portugese",Languages!$G$308)))))))),"x")</f>
        <v>URL</v>
      </c>
      <c r="H33" s="68" t="str">
        <f>IF(ISBLANK(Declaration!J42),"",Declaration!J42)</f>
        <v>https://www.challengeelectronics.com/engineering/quality-management/</v>
      </c>
      <c r="I33" s="129" t="str">
        <f>IF(Declaration!$I$4="English",Languages!A307,IF(Declaration!$I$4="French",Languages!B307,IF(Declaration!$I$4="Spanish",Languages!C307,IF(Declaration!$I$4="German",Languages!D307,IF(Declaration!$I$4="Chinese",Languages!E307,IF(Declaration!$I$4="Japanese",Languages!F307,IF(Declaration!$I$4="Portugese",Languages!G307)))))))</f>
        <v>Enter Response</v>
      </c>
      <c r="J33" s="46" t="str">
        <f>IF(Declaration!$I$4="English",IF(F33=Languages!$A$413,IF(G33=Languages!$A$403,IF(H33="",Languages!$A$426,""),IF(G33=Languages!$A$404,IF(H33="",Languages!$A$427,""),Languages!$A$428)),""),IF(Declaration!$I$4="French",IF(F33=Languages!$B$413,IF(G33=Languages!$B$403,IF(H33="",Languages!$B$426,""),IF(G33=Languages!$B$404,IF(H33="",Languages!$B$427,""),Languages!$B$428)),""),IF(Declaration!$I$4="Spanish",IF(F33=Languages!$C$413,IF(G33=Languages!$C$403,IF(H33="",Languages!$C$426,""),IF(G33=Languages!$C$404,IF(H33="",Languages!$C$427,""),Languages!$C$428)),""),IF(Declaration!$I$4="German",IF(F33=Languages!$D$413,IF(G33=Languages!$D$403,IF(H33="",Languages!$D$426,""),IF(G33=Languages!$D$404,IF(H33="",Languages!$D$427,""),Languages!$D$428)),""),IF(Declaration!$I$4="Chinese",IF(F33=Languages!$E$413,IF(G33=Languages!$E$403,IF(H33="",Languages!$E$426,""),IF(G33=Languages!$E$404,IF(H33="",Languages!$E$427,""),Languages!$E$428)),""),IF(Declaration!$I$4="Japanese",IF(F33=Languages!$F$413,IF(G33=Languages!$F$403,IF(H33="",Languages!$F$426,""),IF(G33=Languages!$F$404,IF(H33="",Languages!$F$427,""),Languages!$F$428)),""),IF(Declaration!$I$4="Portugese",IF(F33=Languages!$G$413,IF(G33=Languages!$G$403,IF(H33="",Languages!$G$426,""),IF(G33=Languages!$G$404,IF(H33="",Languages!$G$427,""),Languages!$G$428)),""))))))))</f>
        <v/>
      </c>
      <c r="K33" s="63"/>
      <c r="L33" s="64"/>
      <c r="M33" s="231">
        <f t="shared" si="7"/>
        <v>2</v>
      </c>
      <c r="N33" s="231">
        <f t="shared" si="8"/>
        <v>2</v>
      </c>
      <c r="O33" s="232">
        <f t="shared" si="2"/>
        <v>4</v>
      </c>
      <c r="P33" s="238" t="str">
        <f t="shared" si="9"/>
        <v>y</v>
      </c>
      <c r="Q33" s="232" t="str">
        <f>IF(OR(Countries!C34="Yes",Countries!C34="Oui",Countries!C34="Sí",Countries!C34="Ja",Countries!C34="是",Countries!C34="はい",Countries!C34="Sim"),Countries!B34,"")</f>
        <v/>
      </c>
      <c r="R33" s="236"/>
      <c r="S33" s="236"/>
      <c r="T33" s="236"/>
      <c r="U33" s="236"/>
      <c r="V33" s="236"/>
      <c r="W33" s="236"/>
      <c r="X33" s="236"/>
      <c r="Y33" s="236"/>
      <c r="Z33" s="236"/>
    </row>
    <row r="34" spans="2:31" s="86" customFormat="1" ht="31.25" customHeight="1">
      <c r="B34" s="371" t="str">
        <f>Declaration!B43</f>
        <v>Question 8: Supply Chain Management</v>
      </c>
      <c r="C34" s="372"/>
      <c r="D34" s="372"/>
      <c r="E34" s="372"/>
      <c r="F34" s="372"/>
      <c r="G34" s="372"/>
      <c r="H34" s="372"/>
      <c r="I34" s="372"/>
      <c r="J34" s="372"/>
      <c r="K34" s="372"/>
      <c r="L34" s="373"/>
      <c r="M34" s="227"/>
      <c r="N34" s="227"/>
      <c r="O34" s="234"/>
      <c r="P34" s="230"/>
      <c r="Q34" s="232" t="str">
        <f>IF(OR(Countries!C35="Yes",Countries!C35="Oui",Countries!C35="Sí",Countries!C35="Ja",Countries!C35="是",Countries!C35="はい",Countries!C35="Sim"),Countries!B35,"")</f>
        <v/>
      </c>
      <c r="R34" s="229"/>
      <c r="S34" s="229"/>
      <c r="T34" s="229"/>
      <c r="U34" s="229"/>
      <c r="V34" s="229"/>
      <c r="W34" s="229"/>
      <c r="X34" s="229"/>
      <c r="Y34" s="229"/>
      <c r="Z34" s="229"/>
      <c r="AA34" s="85"/>
      <c r="AB34" s="85"/>
      <c r="AC34" s="85"/>
      <c r="AD34" s="85"/>
      <c r="AE34" s="85"/>
    </row>
    <row r="35" spans="2:31" s="58" customFormat="1" ht="45" customHeight="1">
      <c r="B35" s="75">
        <v>8</v>
      </c>
      <c r="C35" s="76"/>
      <c r="D35" s="77" t="str">
        <f>Declaration!D44</f>
        <v>Are your suppliers required to accept and comply with your policies listed in Questions 6 and 7?</v>
      </c>
      <c r="E35" s="78" t="str">
        <f>IF(ISBLANK(Declaration!F44),"",Declaration!F44)</f>
        <v>No</v>
      </c>
      <c r="F35" s="78" t="str">
        <f>Declaration!G44</f>
        <v/>
      </c>
      <c r="G35" s="78" t="str">
        <f>IF(F35&lt;&gt;"x",IF(Declaration!I44&lt;&gt;"",Declaration!I44,IF(Declaration!$I$4="English",Languages!$A$308,IF(Declaration!$I$4="French",Languages!$B$308,IF(Declaration!$I$4="Spanish",Languages!$C$308,IF(Declaration!$I$4="German",Languages!$D$308,IF(Declaration!$I$4="Chinese",Languages!$E$308,IF(Declaration!$I$4="Japanese",Languages!$F$308,IF(Declaration!$I$4="Portugese",Languages!$G$308)))))))),"x")</f>
        <v>None Selected</v>
      </c>
      <c r="H35" s="78" t="str">
        <f>IF(ISBLANK(Declaration!J44),"",Declaration!J44)</f>
        <v/>
      </c>
      <c r="I35" s="133" t="str">
        <f>IF(Declaration!$I$4="English",Languages!A307,IF(Declaration!$I$4="French",Languages!B307,IF(Declaration!$I$4="Spanish",Languages!C307,IF(Declaration!$I$4="German",Languages!D307,IF(Declaration!$I$4="Chinese",Languages!E307,IF(Declaration!$I$4="Japanese",Languages!F307,IF(Declaration!$I$4="Portugese",Languages!G307)))))))</f>
        <v>Enter Response</v>
      </c>
      <c r="J35" s="79" t="str">
        <f>IF(Declaration!$I$4="English",IF(F35=Languages!$A$413,IF(G35=Languages!$A$403,IF(H35="",Languages!$A$426,""),IF(G35=Languages!$A$404,IF(H35="",Languages!$A$427,""),Languages!$A$428)),""),IF(Declaration!$I$4="French",IF(F35=Languages!$B$413,IF(G35=Languages!$B$403,IF(H35="",Languages!$B$426,""),IF(G35=Languages!$B$404,IF(H35="",Languages!$B$427,""),Languages!$B$428)),""),IF(Declaration!$I$4="Spanish",IF(F35=Languages!$C$413,IF(G35=Languages!$C$403,IF(H35="",Languages!$C$426,""),IF(G35=Languages!$C$404,IF(H35="",Languages!$C$427,""),Languages!$C$428)),""),IF(Declaration!$I$4="German",IF(F35=Languages!$D$413,IF(G35=Languages!$D$403,IF(H35="",Languages!$D$426,""),IF(G35=Languages!$D$404,IF(H35="",Languages!$D$427,""),Languages!$D$428)),""),IF(Declaration!$I$4="Chinese",IF(F35=Languages!$E$413,IF(G35=Languages!$E$403,IF(H35="",Languages!$E$426,""),IF(G35=Languages!$E$404,IF(H35="",Languages!$E$427,""),Languages!$E$428)),""),IF(Declaration!$I$4="Japanese",IF(F35=Languages!$F$413,IF(G35=Languages!$F$403,IF(H35="",Languages!$F$426,""),IF(G35=Languages!$F$404,IF(H35="",Languages!$F$427,""),Languages!$F$428)),""),IF(Declaration!$I$4="Portugese",IF(F35=Languages!$G$413,IF(G35=Languages!$G$403,IF(H35="",Languages!$G$426,""),IF(G35=Languages!$G$404,IF(H35="",Languages!$G$427,""),Languages!$G$428)),""))))))))</f>
        <v/>
      </c>
      <c r="K35" s="56"/>
      <c r="L35" s="57"/>
      <c r="M35" s="231">
        <f t="shared" si="7"/>
        <v>2</v>
      </c>
      <c r="N35" s="231" t="str">
        <f>IF(ISNUMBER(SEARCH("Required",F35)), IF(G35="URL",IF(H35&lt;&gt;"",2,1),IF(G35="File",IF(H35&lt;&gt;"",2,1))),"n")</f>
        <v>n</v>
      </c>
      <c r="O35" s="232">
        <f t="shared" si="2"/>
        <v>2</v>
      </c>
      <c r="P35" s="238" t="str">
        <f>IF(N35="n",IF(M35=2,"y","n"),IF(N35=2,"y","n"))</f>
        <v>y</v>
      </c>
      <c r="Q35" s="232" t="str">
        <f>IF(OR(Countries!C36="Yes",Countries!C36="Oui",Countries!C36="Sí",Countries!C36="Ja",Countries!C36="是",Countries!C36="はい",Countries!C36="Sim"),Countries!B36,"")</f>
        <v/>
      </c>
      <c r="R35" s="236"/>
      <c r="S35" s="236"/>
      <c r="T35" s="236"/>
      <c r="U35" s="236"/>
      <c r="V35" s="236"/>
      <c r="W35" s="236"/>
      <c r="X35" s="236"/>
      <c r="Y35" s="236"/>
      <c r="Z35" s="236"/>
    </row>
    <row r="36" spans="2:31" s="87" customFormat="1" ht="31.75" customHeight="1">
      <c r="B36" s="371" t="str">
        <f>Declaration!B45</f>
        <v xml:space="preserve">Questions 9-11: Risk Identification and Management  </v>
      </c>
      <c r="C36" s="372"/>
      <c r="D36" s="372"/>
      <c r="E36" s="372"/>
      <c r="F36" s="372"/>
      <c r="G36" s="372"/>
      <c r="H36" s="372"/>
      <c r="I36" s="372"/>
      <c r="J36" s="372"/>
      <c r="K36" s="372"/>
      <c r="L36" s="373"/>
      <c r="M36" s="227"/>
      <c r="N36" s="227"/>
      <c r="O36" s="234"/>
      <c r="P36" s="242"/>
      <c r="Q36" s="232" t="str">
        <f>IF(OR(Countries!C37="Yes",Countries!C37="Oui",Countries!C37="Sí",Countries!C37="Ja",Countries!C37="是",Countries!C37="はい",Countries!C37="Sim"),Countries!B37,"")</f>
        <v/>
      </c>
      <c r="R36" s="243"/>
      <c r="S36" s="243"/>
      <c r="T36" s="243"/>
      <c r="U36" s="243"/>
      <c r="V36" s="243"/>
      <c r="W36" s="243"/>
      <c r="X36" s="243"/>
      <c r="Y36" s="243"/>
      <c r="Z36" s="243"/>
    </row>
    <row r="37" spans="2:31" s="58" customFormat="1" ht="63" customHeight="1">
      <c r="B37" s="52">
        <v>9</v>
      </c>
      <c r="C37" s="53"/>
      <c r="D37" s="54" t="str">
        <f>Declaration!D46</f>
        <v>Does your company perform formal screening and evaluation of prospective recruiters to determine if they (i) operate in compliance with the law and applicable company policies, and (ii) observe the "employers pay" principle of not charging any recruitment fees to workers, as defined in the Glossary?</v>
      </c>
      <c r="E37" s="80" t="str">
        <f>IF(ISBLANK(Declaration!F46),"",Declaration!F46)</f>
        <v>No</v>
      </c>
      <c r="F37" s="80" t="str">
        <f>Declaration!G46</f>
        <v/>
      </c>
      <c r="G37" s="80" t="str">
        <f>IF(F37&lt;&gt;"x",IF(Declaration!I46&lt;&gt;"",Declaration!I46,IF(Declaration!$I$4="English",Languages!$A$308,IF(Declaration!$I$4="French",Languages!$B$308,IF(Declaration!$I$4="Spanish",Languages!$C$308,IF(Declaration!$I$4="German",Languages!$D$308,IF(Declaration!$I$4="Chinese",Languages!$E$308,IF(Declaration!$I$4="Japanese",Languages!$F$308,IF(Declaration!$I$4="Portugese",Languages!$G$308)))))))),"x")</f>
        <v>None Selected</v>
      </c>
      <c r="H37" s="80" t="str">
        <f>IF(ISBLANK(Declaration!J46),"",Declaration!J46)</f>
        <v/>
      </c>
      <c r="I37" s="131" t="str">
        <f>IF(Declaration!$I$4="English",Languages!A307,IF(Declaration!$I$4="French",Languages!B307,IF(Declaration!$I$4="Spanish",Languages!C307,IF(Declaration!$I$4="German",Languages!D307,IF(Declaration!$I$4="Chinese",Languages!E307,IF(Declaration!$I$4="Japanese",Languages!F307,IF(Declaration!$I$4="Portugese",Languages!G307)))))))</f>
        <v>Enter Response</v>
      </c>
      <c r="J37" s="79" t="str">
        <f>IF(Declaration!$I$4="English",IF(F37=Languages!$A$413,IF(G37=Languages!$A$403,IF(H37="",Languages!$A$426,""),IF(G37=Languages!$A$404,IF(H37="",Languages!$A$427,""),Languages!$A$428)),""),IF(Declaration!$I$4="French",IF(F37=Languages!$B$413,IF(G37=Languages!$B$403,IF(H37="",Languages!$B$426,""),IF(G37=Languages!$B$404,IF(H37="",Languages!$B$427,""),Languages!$B$428)),""),IF(Declaration!$I$4="Spanish",IF(F37=Languages!$C$413,IF(G37=Languages!$C$403,IF(H37="",Languages!$C$426,""),IF(G37=Languages!$C$404,IF(H37="",Languages!$C$427,""),Languages!$C$428)),""),IF(Declaration!$I$4="German",IF(F37=Languages!$D$413,IF(G37=Languages!$D$403,IF(H37="",Languages!$D$426,""),IF(G37=Languages!$D$404,IF(H37="",Languages!$D$427,""),Languages!$D$428)),""),IF(Declaration!$I$4="Chinese",IF(F37=Languages!$E$413,IF(G37=Languages!$E$403,IF(H37="",Languages!$E$426,""),IF(G37=Languages!$E$404,IF(H37="",Languages!$E$427,""),Languages!$E$428)),""),IF(Declaration!$I$4="Japanese",IF(F37=Languages!$F$413,IF(G37=Languages!$F$403,IF(H37="",Languages!$F$426,""),IF(G37=Languages!$F$404,IF(H37="",Languages!$F$427,""),Languages!$F$428)),""),IF(Declaration!$I$4="Portugese",IF(F37=Languages!$G$413,IF(G37=Languages!$G$403,IF(H37="",Languages!$G$426,""),IF(G37=Languages!$G$404,IF(H37="",Languages!$G$427,""),Languages!$G$428)),""))))))))</f>
        <v/>
      </c>
      <c r="K37" s="56"/>
      <c r="L37" s="57"/>
      <c r="M37" s="231">
        <f>IF(E37="",1,2)</f>
        <v>2</v>
      </c>
      <c r="N37" s="231" t="str">
        <f>IF(ISNUMBER(SEARCH("Required",F37)), IF(G37="URL",IF(H37&lt;&gt;"",2,1),IF(G37="File",2,1)),"n")</f>
        <v>n</v>
      </c>
      <c r="O37" s="232">
        <f>SUM(M37:N37)</f>
        <v>2</v>
      </c>
      <c r="P37" s="238" t="str">
        <f>IF(N37="n",IF(M37=2,"y","n"),IF(N37=2,"y","n"))</f>
        <v>y</v>
      </c>
      <c r="Q37" s="232" t="str">
        <f>IF(OR(Countries!C38="Yes",Countries!C38="Oui",Countries!C38="Sí",Countries!C38="Ja",Countries!C38="是",Countries!C38="はい",Countries!C38="Sim"),Countries!B38,"")</f>
        <v/>
      </c>
      <c r="R37" s="236"/>
      <c r="S37" s="236"/>
      <c r="T37" s="236"/>
      <c r="U37" s="236"/>
      <c r="V37" s="236"/>
      <c r="W37" s="236"/>
      <c r="X37" s="236"/>
      <c r="Y37" s="236"/>
      <c r="Z37" s="236"/>
    </row>
    <row r="38" spans="2:31" s="58" customFormat="1" ht="74.5" customHeight="1">
      <c r="B38" s="59">
        <v>10</v>
      </c>
      <c r="C38" s="60"/>
      <c r="D38" s="61" t="str">
        <f>Declaration!D47</f>
        <v>Does your company engage in verification activities to identify, assess and manage risks specific to slavery and human trafficking in its operations and supply chains?</v>
      </c>
      <c r="E38" s="68" t="str">
        <f>IF(ISBLANK(Declaration!F47),"",Declaration!F47)</f>
        <v>No</v>
      </c>
      <c r="F38" s="68" t="str">
        <f>Declaration!G47</f>
        <v/>
      </c>
      <c r="G38" s="80" t="str">
        <f>IF(F38&lt;&gt;"x",IF(Declaration!I47&lt;&gt;"",Declaration!I47,IF(Declaration!$I$4="English",Languages!$A$308,IF(Declaration!$I$4="French",Languages!$B$308,IF(Declaration!$I$4="Spanish",Languages!$C$308,IF(Declaration!$I$4="German",Languages!$D$308,IF(Declaration!$I$4="Chinese",Languages!$E$308,IF(Declaration!$I$4="Japanese",Languages!$F$308,IF(Declaration!$I$4="Portugese",Languages!$G$308)))))))),"x")</f>
        <v>None Selected</v>
      </c>
      <c r="H38" s="68" t="str">
        <f>IF(ISBLANK(Declaration!J47),"",Declaration!J47)</f>
        <v/>
      </c>
      <c r="I38" s="129" t="str">
        <f>IF(Declaration!$I$4="English",Languages!A307,IF(Declaration!$I$4="French",Languages!B307,IF(Declaration!$I$4="Spanish",Languages!C307,IF(Declaration!$I$4="German",Languages!D307,IF(Declaration!$I$4="Chinese",Languages!E307,IF(Declaration!$I$4="Japanese",Languages!F307,IF(Declaration!$I$4="Portugese",Languages!G307)))))))</f>
        <v>Enter Response</v>
      </c>
      <c r="J38" s="74" t="str">
        <f>IF(Declaration!$I$4="English",IF(F38=Languages!$A$416,IF(G38=Languages!$A$403,IF(H38="",Languages!$A$429,""),IF(G38=Languages!$A$404,IF(H38="",Languages!$A$430,""),Languages!$A$431)),""),IF(Declaration!$I$4="French",IF(F38=Languages!$B$416,IF(G38=Languages!$B$403,IF(H38="",Languages!$B$429,""),IF(G38=Languages!$B$404,IF(H38="",Languages!$B$430,""),Languages!$B$431)),""),IF(Declaration!$I$4="Spanish",IF(F38=Languages!$C$416,IF(G38=Languages!$C$403,IF(H38="",Languages!$C$429,""),IF(G38=Languages!$C$404,IF(H38="",Languages!$C$430,""),Languages!$C$431)),""),IF(Declaration!$I$4="German",IF(F38=Languages!$D$416,IF(G38=Languages!$D$403,IF(H38="",Languages!$D$429,""),IF(G38=Languages!$D$404,IF(H38="",Languages!$D$430,""),Languages!$D$431)),""),IF(Declaration!$I$4="Chinese",IF(F38=Languages!$E$416,IF(G38=Languages!$E$403,IF(H38="",Languages!$E$429,""),IF(G38=Languages!$E$404,IF(H38="",Languages!$E$430,""),Languages!$E$431)),""),IF(Declaration!$I$4="Japanese",IF(F38=Languages!$F$416,IF(G38=Languages!$F$403,IF(H38="",Languages!$F$429,""),IF(G38=Languages!$F$404,IF(H38="",Languages!$F$430,""),Languages!$F$431)),""),IF(Declaration!$I$4="Portugese",IF(F38=Languages!$G$416,IF(G38=Languages!$G$403,IF(H38="",Languages!$G$429,""),IF(G38=Languages!$G$404,IF(H38="",Languages!$G$430,""),Languages!$G$431)),""))))))))</f>
        <v/>
      </c>
      <c r="K38" s="63"/>
      <c r="L38" s="64"/>
      <c r="M38" s="231">
        <f t="shared" si="7"/>
        <v>2</v>
      </c>
      <c r="N38" s="231" t="str">
        <f>IF(ISNUMBER(SEARCH("Required",F38)), IF(G38="URL",IF(H38&lt;&gt;"",2,1),IF(G38="File",2,1)),"n")</f>
        <v>n</v>
      </c>
      <c r="O38" s="232">
        <f t="shared" si="2"/>
        <v>2</v>
      </c>
      <c r="P38" s="238" t="str">
        <f>IF(N38="n",IF(M38=2,"y","n"),IF(N38=2,"y","n"))</f>
        <v>y</v>
      </c>
      <c r="Q38" s="232" t="str">
        <f>IF(OR(Countries!C39="Yes",Countries!C39="Oui",Countries!C39="Sí",Countries!C39="Ja",Countries!C39="是",Countries!C39="はい",Countries!C39="Sim"),Countries!B39,"")</f>
        <v/>
      </c>
      <c r="R38" s="236"/>
      <c r="S38" s="236"/>
      <c r="T38" s="236"/>
      <c r="U38" s="236"/>
      <c r="V38" s="236"/>
      <c r="W38" s="236"/>
      <c r="X38" s="236"/>
      <c r="Y38" s="236"/>
      <c r="Z38" s="236"/>
    </row>
    <row r="39" spans="2:31" s="58" customFormat="1" ht="60" customHeight="1">
      <c r="B39" s="59">
        <v>11</v>
      </c>
      <c r="C39" s="60"/>
      <c r="D39" s="168" t="str">
        <f>Declaration!D48</f>
        <v>If you answered 'Yes' to Question 10, does your company use an independent third party to conduct these verification activities?</v>
      </c>
      <c r="E39" s="68" t="str">
        <f>IF(E38&lt;&gt;"Yes","x",IF(ISBLANK(Declaration!F48),"",Declaration!F48))</f>
        <v>x</v>
      </c>
      <c r="F39" s="68" t="str">
        <f>IF(ISBLANK(Declaration!G48),"",Declaration!G48)</f>
        <v/>
      </c>
      <c r="G39" s="80" t="str">
        <f>IF(F39&lt;&gt;"x",IF(Declaration!I48&lt;&gt;"",Declaration!I48,IF(Declaration!$I$4="English",Languages!$A$308,IF(Declaration!$I$4="French",Languages!$B$308,IF(Declaration!$I$4="Spanish",Languages!$C$308,IF(Declaration!$I$4="German",Languages!$D$308,IF(Declaration!$I$4="Chinese",Languages!$E$308,IF(Declaration!$I$4="Japanese",Languages!$F$308,IF(Declaration!$I$4="Portugese",Languages!$G$308)))))))),"x")</f>
        <v>None Selected</v>
      </c>
      <c r="H39" s="68" t="str">
        <f>IF(ISBLANK(Declaration!J48),"",Declaration!J48)</f>
        <v/>
      </c>
      <c r="I39" s="129" t="str">
        <f>IF(Declaration!$I$4="English",Languages!A307,IF(Declaration!$I$4="French",Languages!B307,IF(Declaration!$I$4="Spanish",Languages!C307,IF(Declaration!$I$4="German",Languages!D307,IF(Declaration!$I$4="Chinese",Languages!E307,IF(Declaration!$I$4="Japanese",Languages!F307,IF(Declaration!$I$4="Portugese",Languages!G307)))))))</f>
        <v>Enter Response</v>
      </c>
      <c r="J39" s="74" t="str">
        <f>IF(Declaration!$I$4="English",IF(F39=Languages!$A$416,IF(G39=Languages!$A$403,IF(H39="",Languages!$A$429,""),IF(G39=Languages!$A$404,IF(H39="",Languages!$A$430,""),Languages!$A$431)),""),IF(Declaration!$I$4="French",IF(F39=Languages!$B$416,IF(G39=Languages!$B$403,IF(H39="",Languages!$B$429,""),IF(G39=Languages!$B$404,IF(H39="",Languages!$B$430,""),Languages!$B$431)),""),IF(Declaration!$I$4="Spanish",IF(F39=Languages!$C$416,IF(G39=Languages!$C$403,IF(H39="",Languages!$C$429,""),IF(G39=Languages!$C$404,IF(H39="",Languages!$C$430,""),Languages!$C$431)),""),IF(Declaration!$I$4="German",IF(F39=Languages!$D$416,IF(G39=Languages!$D$403,IF(H39="",Languages!$D$429,""),IF(G39=Languages!$D$404,IF(H39="",Languages!$D$430,""),Languages!$D$431)),""),IF(Declaration!$I$4="Chinese",IF(F39=Languages!$E$416,IF(G39=Languages!$E$403,IF(H39="",Languages!$E$429,""),IF(G39=Languages!$E$404,IF(H39="",Languages!$E$430,""),Languages!$E$431)),""),IF(Declaration!$I$4="Japanese",IF(F39=Languages!$F$416,IF(G39=Languages!$F$403,IF(H39="",Languages!$F$429,""),IF(G39=Languages!$F$404,IF(H39="",Languages!$F$430,""),Languages!$F$431)),""),IF(Declaration!$I$4="Portugese",IF(F39=Languages!$G$416,IF(G39=Languages!$G$403,IF(H39="",Languages!$G$429,""),IF(G39=Languages!$G$404,IF(H39="",Languages!$G$430,""),Languages!$G$431)),""))))))))</f>
        <v/>
      </c>
      <c r="K39" s="65"/>
      <c r="L39" s="66"/>
      <c r="M39" s="231">
        <f>IF(E38="Yes",IF(E39="",1,2),2)</f>
        <v>2</v>
      </c>
      <c r="N39" s="231" t="str">
        <f>IF(ISNUMBER(SEARCH("Required",F39)), IF(G39="",1,2), "n")</f>
        <v>n</v>
      </c>
      <c r="O39" s="232">
        <f t="shared" si="2"/>
        <v>2</v>
      </c>
      <c r="P39" s="238" t="str">
        <f>IF(N39="n",IF(M39=2,"y","n"),IF(N39=2,"y","n"))</f>
        <v>y</v>
      </c>
      <c r="Q39" s="232" t="str">
        <f>IF(OR(Countries!C40="Yes",Countries!C40="Oui",Countries!C40="Sí",Countries!C40="Ja",Countries!C40="是",Countries!C40="はい",Countries!C40="Sim"),Countries!B40,"")</f>
        <v/>
      </c>
      <c r="R39" s="236"/>
      <c r="S39" s="236"/>
      <c r="T39" s="236"/>
      <c r="U39" s="236"/>
      <c r="V39" s="236"/>
      <c r="W39" s="236"/>
      <c r="X39" s="236"/>
      <c r="Y39" s="236"/>
      <c r="Z39" s="236"/>
    </row>
    <row r="40" spans="2:31" s="86" customFormat="1" ht="31.5" customHeight="1">
      <c r="B40" s="371" t="str">
        <f>Declaration!B49</f>
        <v>Question 12: Training</v>
      </c>
      <c r="C40" s="372"/>
      <c r="D40" s="372"/>
      <c r="E40" s="372"/>
      <c r="F40" s="372"/>
      <c r="G40" s="372"/>
      <c r="H40" s="372"/>
      <c r="I40" s="372"/>
      <c r="J40" s="372"/>
      <c r="K40" s="404"/>
      <c r="L40" s="405"/>
      <c r="M40" s="227"/>
      <c r="N40" s="227"/>
      <c r="O40" s="234"/>
      <c r="P40" s="230"/>
      <c r="Q40" s="232" t="str">
        <f>IF(OR(Countries!C41="Yes",Countries!C41="Oui",Countries!C41="Sí",Countries!C41="Ja",Countries!C41="是",Countries!C41="はい",Countries!C41="Sim"),Countries!B41,"")</f>
        <v/>
      </c>
      <c r="R40" s="229"/>
      <c r="S40" s="229"/>
      <c r="T40" s="229"/>
      <c r="U40" s="229"/>
      <c r="V40" s="229"/>
      <c r="W40" s="229"/>
      <c r="X40" s="229"/>
      <c r="Y40" s="229"/>
      <c r="Z40" s="229"/>
      <c r="AA40" s="85"/>
      <c r="AB40" s="85"/>
      <c r="AC40" s="85"/>
      <c r="AD40" s="85"/>
      <c r="AE40" s="85"/>
    </row>
    <row r="41" spans="2:31" s="58" customFormat="1" ht="62.5" customHeight="1">
      <c r="B41" s="75">
        <v>12</v>
      </c>
      <c r="C41" s="75"/>
      <c r="D41" s="77" t="str">
        <f>Declaration!D50</f>
        <v>Do your employees who have direct responsibility for supply chain management and recruitment receive training on how to mitigate risk of slavery and human trafficking?</v>
      </c>
      <c r="E41" s="78" t="str">
        <f>IF(ISBLANK(Declaration!F50),"",Declaration!F50)</f>
        <v>No</v>
      </c>
      <c r="F41" s="78" t="str">
        <f>Declaration!G50</f>
        <v/>
      </c>
      <c r="G41" s="78" t="str">
        <f>IF(F41&lt;&gt;"x",IF(Declaration!I50&lt;&gt;"",Declaration!I50,IF(Declaration!$I$4="English",Languages!$A$308,IF(Declaration!$I$4="French",Languages!$B$308,IF(Declaration!$I$4="Spanish",Languages!$C$308,IF(Declaration!$I$4="German",Languages!$D$308,IF(Declaration!$I$4="Chinese",Languages!$E$308,IF(Declaration!$I$4="Japanese",Languages!$F$308,IF(Declaration!$I$4="Portugese",Languages!$G$308)))))))),"x")</f>
        <v>None Selected</v>
      </c>
      <c r="H41" s="78" t="str">
        <f>IF(ISBLANK(Declaration!J50),"",Declaration!J50)</f>
        <v/>
      </c>
      <c r="I41" s="133" t="str">
        <f>IF(Declaration!$I$4="English",Languages!A307,IF(Declaration!$I$4="French",Languages!B307,IF(Declaration!$I$4="Spanish",Languages!C307,IF(Declaration!$I$4="German",Languages!D307,IF(Declaration!$I$4="Chinese",Languages!E307,IF(Declaration!$I$4="Japanese",Languages!F307,IF(Declaration!$I$4="Portugese",Languages!G307)))))))</f>
        <v>Enter Response</v>
      </c>
      <c r="J41" s="81" t="str">
        <f>IF(Declaration!$I$4="English",IF(F41=Languages!$A$418,IF(G41=Languages!$A$403,IF(H41="",Languages!$A$432,""),IF(G41=Languages!$A$404,IF(H41="",Languages!$A$433,""),Languages!$A$434)),""),IF(Declaration!$I$4="French",IF(F41=Languages!$B$418,IF(G41=Languages!$B$403,IF(H41="",Languages!$B$432,""),IF(G41=Languages!$B$404,IF(H41="",Languages!$B$433,""),Languages!$B$434)),""),IF(Declaration!$I$4="Spanish",IF(F41=Languages!$C$418,IF(G41=Languages!$C$403,IF(H41="",Languages!$C$432,""),IF(G41=Languages!$C$404,IF(H41="",Languages!$C$433,""),Languages!$C$434)),""),IF(Declaration!$I$4="German",IF(F41=Languages!$D$418,IF(G41=Languages!$D$403,IF(H41="",Languages!$D$432,""),IF(G41=Languages!$D$404,IF(H41="",Languages!$D$433,""),Languages!$D$434)),""),IF(Declaration!$I$4="Chinese",IF(F41=Languages!$E$418,IF(G41=Languages!$E$403,IF(H41="",Languages!$E$432,""),IF(G41=Languages!$E$404,IF(H41="",Languages!$E$433,""),Languages!$E$434)),""),IF(Declaration!$I$4="Japanese",IF(F41=Languages!$F$418,IF(G41=Languages!$F$403,IF(H41="",Languages!$F$432,""),IF(G41=Languages!$F$404,IF(H41="",Languages!$F$433,""),Languages!$F$434)),""),IF(Declaration!$I$4="Portugese",IF(F41=Languages!$G$418,IF(G41=Languages!$G$403,IF(H41="",Languages!$G$432,""),IF(G41=Languages!$G$404,IF(H41="",Languages!$G$433,""),Languages!$G$434)),""))))))))</f>
        <v/>
      </c>
      <c r="K41" s="82"/>
      <c r="L41" s="83"/>
      <c r="M41" s="231">
        <f t="shared" si="7"/>
        <v>2</v>
      </c>
      <c r="N41" s="231" t="str">
        <f>IF(ISNUMBER(SEARCH("Required",F41)), IF(G41="URL",IF(H41&lt;&gt;"",2,1),IF(G41="File",IF(H41&lt;&gt;"",2,1))),"n")</f>
        <v>n</v>
      </c>
      <c r="O41" s="232">
        <f t="shared" si="2"/>
        <v>2</v>
      </c>
      <c r="P41" s="238" t="str">
        <f>IF(N41="n",IF(M41=2,"y","n"),IF(N41=2,"y","n"))</f>
        <v>y</v>
      </c>
      <c r="Q41" s="232" t="str">
        <f>IF(OR(Countries!C42="Yes",Countries!C42="Oui",Countries!C42="Sí",Countries!C42="Ja",Countries!C42="是",Countries!C42="はい",Countries!C42="Sim"),Countries!B42,"")</f>
        <v/>
      </c>
      <c r="R41" s="236"/>
      <c r="S41" s="236"/>
      <c r="T41" s="236"/>
      <c r="U41" s="236"/>
      <c r="V41" s="236"/>
      <c r="W41" s="236"/>
      <c r="X41" s="236"/>
      <c r="Y41" s="236"/>
      <c r="Z41" s="236"/>
    </row>
    <row r="42" spans="2:31" s="86" customFormat="1" ht="31.5" customHeight="1">
      <c r="B42" s="371" t="str">
        <f>Declaration!B51</f>
        <v>Questions 13-14: Reporting &amp; Internal Accountability</v>
      </c>
      <c r="C42" s="372"/>
      <c r="D42" s="372"/>
      <c r="E42" s="372"/>
      <c r="F42" s="372"/>
      <c r="G42" s="372"/>
      <c r="H42" s="372"/>
      <c r="I42" s="372"/>
      <c r="J42" s="372"/>
      <c r="K42" s="406"/>
      <c r="L42" s="407"/>
      <c r="M42" s="227"/>
      <c r="N42" s="227"/>
      <c r="O42" s="234"/>
      <c r="P42" s="230"/>
      <c r="Q42" s="232" t="str">
        <f>IF(OR(Countries!C43="Yes",Countries!C43="Oui",Countries!C43="Sí",Countries!C43="Ja",Countries!C43="是",Countries!C43="はい",Countries!C43="Sim"),Countries!B43,"")</f>
        <v/>
      </c>
      <c r="R42" s="229"/>
      <c r="S42" s="229"/>
      <c r="T42" s="229"/>
      <c r="U42" s="229"/>
      <c r="V42" s="229"/>
      <c r="W42" s="229"/>
      <c r="X42" s="229"/>
      <c r="Y42" s="229"/>
      <c r="Z42" s="229"/>
      <c r="AA42" s="85"/>
      <c r="AB42" s="85"/>
      <c r="AC42" s="85"/>
      <c r="AD42" s="85"/>
      <c r="AE42" s="85"/>
    </row>
    <row r="43" spans="2:31" s="58" customFormat="1" ht="63.5" customHeight="1">
      <c r="B43" s="52">
        <v>13</v>
      </c>
      <c r="C43" s="52"/>
      <c r="D43" s="54" t="str">
        <f>Declaration!D52</f>
        <v>Does your company have a process for employees and agents to report, without fear of retaliation, matters related to slavery and human trafficking?</v>
      </c>
      <c r="E43" s="80" t="str">
        <f>IF(ISBLANK(Declaration!F52),"",Declaration!F52)</f>
        <v>Yes</v>
      </c>
      <c r="F43" s="80" t="str">
        <f>Declaration!G52</f>
        <v>Proof of reporting process required</v>
      </c>
      <c r="G43" s="80" t="str">
        <f>IF(F43&lt;&gt;"x",IF(Declaration!I52&lt;&gt;"",Declaration!I52,IF(Declaration!$I$4="English",Languages!$A$308,IF(Declaration!$I$4="French",Languages!$B$308,IF(Declaration!$I$4="Spanish",Languages!$C$308,IF(Declaration!$I$4="German",Languages!$D$308,IF(Declaration!$I$4="Chinese",Languages!$E$308,IF(Declaration!$I$4="Japanese",Languages!$F$308,IF(Declaration!$I$4="Portugese",Languages!$G$308)))))))),"x")</f>
        <v>URL</v>
      </c>
      <c r="H43" s="80" t="str">
        <f>IF(ISBLANK(Declaration!J52),"",Declaration!J52)</f>
        <v>https://www.challengeelectronics.com/engineering/quality-management/</v>
      </c>
      <c r="I43" s="131" t="str">
        <f>IF(Declaration!$I$4="English",Languages!A307,IF(Declaration!$I$4="French",Languages!B307,IF(Declaration!$I$4="Spanish",Languages!C307,IF(Declaration!$I$4="German",Languages!D307,IF(Declaration!$I$4="Chinese",Languages!E307,IF(Declaration!$I$4="Japanese",Languages!F307,IF(Declaration!$I$4="Portugese",Languages!G307)))))))</f>
        <v>Enter Response</v>
      </c>
      <c r="J43" s="79" t="str">
        <f>IF(Declaration!$I$4="English",IF(F43=Languages!$A$419,IF(G43=Languages!$A$403,IF(H43="",Languages!$A$435,""),IF(G43=Languages!$A$404,IF(H43="",Languages!$A$436,""),Languages!$A$437)),""),IF(Declaration!$I$4="French",IF(F43=Languages!$B$419,IF(G43=Languages!$B$403,IF(H43="",Languages!$B$435,""),IF(G43=Languages!$B$404,IF(H43="",Languages!$B$436,""),Languages!$B$437)),""),IF(Declaration!$I$4="Spanish",IF(F43=Languages!$C$419,IF(G43=Languages!$C$403,IF(H43="",Languages!$C$435,""),IF(G43=Languages!$C$404,IF(H43="",Languages!$C$436,""),Languages!$C$437)),""),IF(Declaration!$I$4="German",IF(F43=Languages!$D$419,IF(G43=Languages!$D$403,IF(H43="",Languages!$D$435,""),IF(G43=Languages!$D$404,IF(H43="",Languages!$D$436,""),Languages!$D$437)),""),IF(Declaration!$I$4="Chinese",IF(F43=Languages!$E$419,IF(G43=Languages!$E$403,IF(H43="",Languages!$E$435,""),IF(G43=Languages!$E$404,IF(H43="",Languages!$E$436,""),Languages!$E$437)),""),IF(Declaration!$I$4="Japanese",IF(F43=Languages!$F$419,IF(G43=Languages!$F$403,IF(H43="",Languages!$F$435,""),IF(G43=Languages!$F$404,IF(H43="",Languages!$F$436,""),Languages!$F$437)),""),IF(Declaration!$I$4="Portugese",IF(F43=Languages!$G$419,IF(G43=Languages!$G$403,IF(H43="",Languages!$G$435,""),IF(G43=Languages!$G$404,IF(H43="",Languages!$G$436,""),Languages!$G$437)),""))))))))</f>
        <v/>
      </c>
      <c r="K43" s="56"/>
      <c r="L43" s="57"/>
      <c r="M43" s="231">
        <f t="shared" si="7"/>
        <v>2</v>
      </c>
      <c r="N43" s="231">
        <f>IF(ISNUMBER(SEARCH("Required",F43)), IF(G43="URL",IF(H43&lt;&gt;"",2,1),IF(G43="File",IF(H43&lt;&gt;"",2,1))),"n")</f>
        <v>2</v>
      </c>
      <c r="O43" s="232">
        <f t="shared" si="2"/>
        <v>4</v>
      </c>
      <c r="P43" s="238" t="str">
        <f>IF(N43="n",IF(M43=2,"y","n"),IF(N43=2,"y","n"))</f>
        <v>y</v>
      </c>
      <c r="Q43" s="232" t="str">
        <f>IF(OR(Countries!C44="Yes",Countries!C44="Oui",Countries!C44="Sí",Countries!C44="Ja",Countries!C44="是",Countries!C44="はい",Countries!C44="Sim"),Countries!B44,"")</f>
        <v/>
      </c>
      <c r="R43" s="236"/>
      <c r="S43" s="236"/>
      <c r="T43" s="236"/>
      <c r="U43" s="236"/>
      <c r="V43" s="236"/>
      <c r="W43" s="236"/>
      <c r="X43" s="236"/>
      <c r="Y43" s="236"/>
      <c r="Z43" s="236"/>
    </row>
    <row r="44" spans="2:31" s="58" customFormat="1" ht="63.5" customHeight="1">
      <c r="B44" s="84">
        <v>14</v>
      </c>
      <c r="C44" s="71"/>
      <c r="D44" s="72" t="str">
        <f>Declaration!D53</f>
        <v>Does your company maintain internal accountability standards and procedures for employees and agents who fail to meet company standards regarding slavery and human trafficking?</v>
      </c>
      <c r="E44" s="73" t="str">
        <f>IF(ISBLANK(Declaration!F53),"",Declaration!F53)</f>
        <v>Yes</v>
      </c>
      <c r="F44" s="73" t="str">
        <f>Declaration!G53</f>
        <v>Proof of standard required</v>
      </c>
      <c r="G44" s="80" t="str">
        <f>IF(F44&lt;&gt;"x",IF(Declaration!I53&lt;&gt;"",Declaration!I53,IF(Declaration!$I$4="English",Languages!$A$308,IF(Declaration!$I$4="French",Languages!$B$308,IF(Declaration!$I$4="Spanish",Languages!$C$308,IF(Declaration!$I$4="German",Languages!$D$308,IF(Declaration!$I$4="Chinese",Languages!$E$308,IF(Declaration!$I$4="Japanese",Languages!$F$308,IF(Declaration!$I$4="Portugese",Languages!$G$308)))))))),"x")</f>
        <v>URL</v>
      </c>
      <c r="H44" s="73" t="str">
        <f>IF(ISBLANK(Declaration!J53),"",Declaration!J53)</f>
        <v>https://www.challengeelectronics.com/engineering/quality-management/</v>
      </c>
      <c r="I44" s="132" t="str">
        <f>IF(Declaration!$I$4="English",Languages!A307,IF(Declaration!$I$4="French",Languages!B307,IF(Declaration!$I$4="Spanish",Languages!C307,IF(Declaration!$I$4="German",Languages!D307,IF(Declaration!$I$4="Chinese",Languages!E307,IF(Declaration!$I$4="Japanese",Languages!F307,IF(Declaration!$I$4="Portugese",Languages!G307)))))))</f>
        <v>Enter Response</v>
      </c>
      <c r="J44" s="74" t="str">
        <f>IF(Declaration!$I$4="English",IF(F44=Languages!$A$420,IF(G44=Languages!$A$403,IF(H44="",Languages!$A$426,""),IF(G44=Languages!$A$404,IF(H44="",Languages!$A$427,""),Languages!$A$437)),""),IF(Declaration!$I$4="French",IF(F44=Languages!$B$420,IF(G44=Languages!$B$403,IF(H44="",Languages!$B$426,""),IF(G44=Languages!$B$404,IF(H44="",Languages!$B$427,""),Languages!$B$437)),""),IF(Declaration!$I$4="Spanish",IF(F44=Languages!$C$420,IF(G44=Languages!$C$403,IF(H44="",Languages!$C$426,""),IF(G44=Languages!$C$404,IF(H44="",Languages!$C$427,""),Languages!$C$437)),""),IF(Declaration!$I$4="German",IF(F44=Languages!$D$420,IF(G44=Languages!$D$403,IF(H44="",Languages!$D$426,""),IF(G44=Languages!$D$404,IF(H44="",Languages!$D$427,""),Languages!$D$437)),""),IF(Declaration!$I$4="Chinese",IF(F44=Languages!$E$420,IF(G44=Languages!$E$403,IF(H44="",Languages!$E$426,""),IF(G44=Languages!$E$404,IF(H44="",Languages!$E$427,""),Languages!$E$437)),""),IF(Declaration!$I$4="Japanese",IF(F44=Languages!$F$420,IF(G44=Languages!$F$403,IF(H44="",Languages!$F$426,""),IF(G44=Languages!$F$404,IF(H44="",Languages!$F$427,""),Languages!$F$437)),""),IF(Declaration!$I$4="Portugese",IF(F44=Languages!$G$420,IF(G44=Languages!$G$403,IF(H44="",Languages!$G$426,""),IF(G44=Languages!$G$404,IF(H44="",Languages!$G$427,""),Languages!$G$437)),""))))))))</f>
        <v/>
      </c>
      <c r="K44" s="63"/>
      <c r="L44" s="64"/>
      <c r="M44" s="231">
        <f>IF(E44="",1,2)</f>
        <v>2</v>
      </c>
      <c r="N44" s="231">
        <f>IF(ISNUMBER(SEARCH("Required",F44)), IF(G44="URL",IF(H44&lt;&gt;"",2,1),IF(G44="File",IF(H44&lt;&gt;"",2,1))),"n")</f>
        <v>2</v>
      </c>
      <c r="O44" s="232">
        <f>SUM(M44:N44)</f>
        <v>4</v>
      </c>
      <c r="P44" s="238" t="str">
        <f>IF(N44="n",IF(M44=2,"y","n"),IF(N44=2,"y","n"))</f>
        <v>y</v>
      </c>
      <c r="Q44" s="232" t="str">
        <f>IF(OR(Countries!C45="Yes",Countries!C45="Oui",Countries!C45="Sí",Countries!C45="Ja",Countries!C45="是",Countries!C45="はい",Countries!C45="Sim"),Countries!B45,"")</f>
        <v/>
      </c>
      <c r="R44" s="236"/>
      <c r="S44" s="236"/>
      <c r="T44" s="236"/>
      <c r="U44" s="236"/>
      <c r="V44" s="236"/>
      <c r="W44" s="236"/>
      <c r="X44" s="236"/>
      <c r="Y44" s="236"/>
      <c r="Z44" s="236"/>
    </row>
    <row r="45" spans="2:31" s="86" customFormat="1" ht="31.5" customHeight="1">
      <c r="B45" s="408" t="str">
        <f>Declaration!B54</f>
        <v>Question 15: Certification</v>
      </c>
      <c r="C45" s="409"/>
      <c r="D45" s="409"/>
      <c r="E45" s="409"/>
      <c r="F45" s="409"/>
      <c r="G45" s="409"/>
      <c r="H45" s="409"/>
      <c r="I45" s="409"/>
      <c r="J45" s="409"/>
      <c r="K45" s="409"/>
      <c r="L45" s="410"/>
      <c r="M45" s="227"/>
      <c r="N45" s="227"/>
      <c r="O45" s="234"/>
      <c r="P45" s="230"/>
      <c r="Q45" s="232" t="str">
        <f>IF(OR(Countries!C46="Yes",Countries!C46="Oui",Countries!C46="Sí",Countries!C46="Ja",Countries!C46="是",Countries!C46="はい",Countries!C46="Sim"),Countries!B46,"")</f>
        <v/>
      </c>
      <c r="R45" s="229"/>
      <c r="S45" s="229"/>
      <c r="T45" s="229"/>
      <c r="U45" s="229"/>
      <c r="V45" s="229"/>
      <c r="W45" s="229"/>
      <c r="X45" s="229"/>
      <c r="Y45" s="229"/>
      <c r="Z45" s="229"/>
      <c r="AA45" s="85"/>
      <c r="AB45" s="85"/>
      <c r="AC45" s="85"/>
      <c r="AD45" s="85"/>
      <c r="AE45" s="85"/>
    </row>
    <row r="46" spans="2:31" s="58" customFormat="1" ht="78.5" customHeight="1">
      <c r="B46" s="75">
        <v>15</v>
      </c>
      <c r="C46" s="75"/>
      <c r="D46" s="77" t="str">
        <f>Declaration!D55</f>
        <v>Does your company require direct (first tier) suppliers to certify that materials incorporated into their products comply with all slavery and human trafficking laws of the country or countries in which they are doing business?</v>
      </c>
      <c r="E46" s="78" t="str">
        <f>IF(ISBLANK(Declaration!F55),"",Declaration!F55)</f>
        <v>Yes</v>
      </c>
      <c r="F46" s="78" t="str">
        <f>Declaration!G55</f>
        <v>Proof of certification required</v>
      </c>
      <c r="G46" s="78" t="str">
        <f>IF(F46&lt;&gt;"x",IF(Declaration!I55&lt;&gt;"",Declaration!I55,IF(Declaration!$I$4="English",Languages!$A$308,IF(Declaration!$I$4="French",Languages!$B$308,IF(Declaration!$I$4="Spanish",Languages!$C$308,IF(Declaration!$I$4="German",Languages!$D$308,IF(Declaration!$I$4="Chinese",Languages!$E$308,IF(Declaration!$I$4="Japanese",Languages!$F$308,IF(Declaration!$I$4="Portugese",Languages!$G$308)))))))),"x")</f>
        <v>URL</v>
      </c>
      <c r="H46" s="78" t="str">
        <f>IF(ISBLANK(Declaration!J55),"",Declaration!J55)</f>
        <v>https://www.challengeelectronics.com/engineering/quality-management/</v>
      </c>
      <c r="I46" s="133" t="str">
        <f>IF(Declaration!$I$4="English",Languages!A307,IF(Declaration!$I$4="French",Languages!B307,IF(Declaration!$I$4="Spanish",Languages!C307,IF(Declaration!$I$4="German",Languages!D307,IF(Declaration!$I$4="Chinese",Languages!E307,IF(Declaration!$I$4="Japanese",Languages!F307,IF(Declaration!$I$4="Portugese",Languages!G307)))))))</f>
        <v>Enter Response</v>
      </c>
      <c r="J46" s="79" t="str">
        <f>IF(Declaration!$I$4="English",IF(F46=Languages!$A$421,IF(G46=Languages!$A$403,IF(H46="",Languages!$A$438,""),IF(G46=Languages!$A$404,IF(H46="",Languages!$A$439,""),Languages!$A$440)),""),IF(Declaration!$I$4="French",IF(F46=Languages!$B$421,IF(G46=Languages!$B$403,IF(H46="",Languages!$B$438,""),IF(G46=Languages!$B$404,IF(H46="",Languages!$B$439,""),Languages!$B$440)),""),IF(Declaration!$I$4="Spanish",IF(F46=Languages!$C$421,IF(G46=Languages!$C$403,IF(H46="",Languages!$C$438,""),IF(G46=Languages!$C$404,IF(H46="",Languages!$C$439,""),Languages!$C$440)),""),IF(Declaration!$I$4="German",IF(F46=Languages!$D$421,IF(G46=Languages!$D$403,IF(H46="",Languages!$D$438,""),IF(G46=Languages!$D$404,IF(H46="",Languages!$D$439,""),Languages!$D$440)),""),IF(Declaration!$I$4="Chinese",IF(F46=Languages!$E$421,IF(G46=Languages!$E$403,IF(H46="",Languages!$E$438,""),IF(G46=Languages!$E$404,IF(H46="",Languages!$E$439,""),Languages!$E$440)),""),IF(Declaration!$I$4="Japanese",IF(F46=Languages!$F$421,IF(G46=Languages!$F$403,IF(H46="",Languages!$F$438,""),IF(G46=Languages!$F$404,IF(H46="",Languages!$F$439,""),Languages!$F$440)),""),IF(Declaration!$I$4="Portugese",IF(F46=Languages!$G$421,IF(G46=Languages!$G$403,IF(H46="",Languages!$G$438,""),IF(G46=Languages!$G$404,IF(H46="",Languages!$G$439,""),Languages!$G$440)),""))))))))</f>
        <v/>
      </c>
      <c r="K46" s="56"/>
      <c r="L46" s="57"/>
      <c r="M46" s="231">
        <f t="shared" si="7"/>
        <v>2</v>
      </c>
      <c r="N46" s="231">
        <f>IF(ISNUMBER(SEARCH("Required",F46)), IF(G46="URL",IF(H46&lt;&gt;"",2,1),IF(G46="File",IF(H46&lt;&gt;"",2,1))),"n")</f>
        <v>2</v>
      </c>
      <c r="O46" s="232">
        <f t="shared" si="2"/>
        <v>4</v>
      </c>
      <c r="P46" s="238" t="str">
        <f>IF(N46="n",IF(M46=2,"y","n"),IF(N46=2,"y","n"))</f>
        <v>y</v>
      </c>
      <c r="Q46" s="232" t="str">
        <f>IF(OR(Countries!C47="Yes",Countries!C47="Oui",Countries!C47="Sí",Countries!C47="Ja",Countries!C47="是",Countries!C47="はい",Countries!C47="Sim"),Countries!B47,"")</f>
        <v/>
      </c>
      <c r="R46" s="236"/>
      <c r="S46" s="236"/>
      <c r="T46" s="236"/>
      <c r="U46" s="236"/>
      <c r="V46" s="236"/>
      <c r="W46" s="236"/>
      <c r="X46" s="236"/>
      <c r="Y46" s="236"/>
      <c r="Z46" s="236"/>
    </row>
    <row r="47" spans="2:31" s="86" customFormat="1" ht="31.5" customHeight="1">
      <c r="B47" s="408" t="str">
        <f>Declaration!B56</f>
        <v>Question 16: Public Disclosure</v>
      </c>
      <c r="C47" s="409"/>
      <c r="D47" s="409"/>
      <c r="E47" s="409"/>
      <c r="F47" s="409"/>
      <c r="G47" s="409"/>
      <c r="H47" s="409"/>
      <c r="I47" s="409"/>
      <c r="J47" s="409"/>
      <c r="K47" s="409"/>
      <c r="L47" s="410"/>
      <c r="M47" s="227"/>
      <c r="N47" s="227"/>
      <c r="O47" s="234"/>
      <c r="P47" s="230"/>
      <c r="Q47" s="232" t="str">
        <f>IF(OR(Countries!C48="Yes",Countries!C48="Oui",Countries!C48="Sí",Countries!C48="Ja",Countries!C48="是",Countries!C48="はい",Countries!C48="Sim"),Countries!B48,"")</f>
        <v/>
      </c>
      <c r="R47" s="229"/>
      <c r="S47" s="229"/>
      <c r="T47" s="229"/>
      <c r="U47" s="229"/>
      <c r="V47" s="229"/>
      <c r="W47" s="229"/>
      <c r="X47" s="229"/>
      <c r="Y47" s="229"/>
      <c r="Z47" s="229"/>
      <c r="AA47" s="85"/>
      <c r="AB47" s="85"/>
      <c r="AC47" s="85"/>
      <c r="AD47" s="85"/>
      <c r="AE47" s="85"/>
    </row>
    <row r="48" spans="2:31" s="58" customFormat="1" ht="66" customHeight="1">
      <c r="B48" s="52">
        <v>16</v>
      </c>
      <c r="C48" s="52" t="s">
        <v>5</v>
      </c>
      <c r="D48" s="54" t="str">
        <f>Declaration!D57</f>
        <v>Is your company required to publicly disclose information on its efforts to address human trafficking and slavery? This includes, but is not limited to, the UK Modern Slavery Act and the California Transparency in Supply Chains Act. Please note: You must read the definition of both of these Acts to accurately answer the question.</v>
      </c>
      <c r="E48" s="80" t="str">
        <f>IF(ISBLANK(Declaration!F57),"",Declaration!F57)</f>
        <v>No</v>
      </c>
      <c r="F48" s="80" t="s">
        <v>4</v>
      </c>
      <c r="G48" s="80" t="str">
        <f>IF(F48&lt;&gt;"x",IF(Declaration!I57&lt;&gt;"",Declaration!I57,IF(Declaration!$I$4="English",Languages!$A$308,IF(Declaration!$I$4="French",Languages!$B$308,IF(Declaration!$I$4="Spanish",Languages!$C$308,IF(Declaration!$I$4="German",Languages!$D$308,IF(Declaration!$I$4="Chinese",Languages!$E$308,IF(Declaration!$I$4="Japanese",Languages!$F$308,IF(Declaration!$I$4="Portugese",Languages!$G$308)))))))),"x")</f>
        <v>x</v>
      </c>
      <c r="H48" s="80" t="s">
        <v>4</v>
      </c>
      <c r="I48" s="131" t="str">
        <f>IF(Declaration!$I$4="English",Languages!A307,IF(Declaration!$I$4="French",Languages!B307,IF(Declaration!$I$4="Spanish",Languages!C307,IF(Declaration!$I$4="German",Languages!D307,IF(Declaration!$I$4="Chinese",Languages!E307,IF(Declaration!$I$4="Japanese",Languages!F307,IF(Declaration!$I$4="Portugese",Languages!G307)))))))</f>
        <v>Enter Response</v>
      </c>
      <c r="J48" s="79"/>
      <c r="K48" s="56"/>
      <c r="L48" s="57"/>
      <c r="M48" s="231">
        <f t="shared" si="7"/>
        <v>2</v>
      </c>
      <c r="N48" s="231" t="str">
        <f>IF(ISNUMBER(SEARCH("Required",F48)), IF(G48="URL",IF(H48&lt;&gt;"",2,1),IF(G48="File",IF(H48&lt;&gt;"",2,1))),"n")</f>
        <v>n</v>
      </c>
      <c r="O48" s="232">
        <f t="shared" si="2"/>
        <v>2</v>
      </c>
      <c r="P48" s="238" t="str">
        <f>IF(N48="n",IF(M48=2,"y","n"),IF(N48=2,"y","n"))</f>
        <v>y</v>
      </c>
      <c r="Q48" s="232" t="str">
        <f>IF(OR(Countries!C49="Yes",Countries!C49="Oui",Countries!C49="Sí",Countries!C49="Ja",Countries!C49="是",Countries!C49="はい",Countries!C49="Sim"),Countries!B49,"")</f>
        <v/>
      </c>
      <c r="R48" s="236"/>
      <c r="S48" s="236"/>
      <c r="T48" s="236"/>
      <c r="U48" s="236"/>
      <c r="V48" s="236"/>
      <c r="W48" s="236"/>
      <c r="X48" s="236"/>
      <c r="Y48" s="236"/>
      <c r="Z48" s="236"/>
    </row>
    <row r="49" spans="2:31" s="58" customFormat="1" ht="66" customHeight="1">
      <c r="B49" s="84"/>
      <c r="C49" s="71" t="s">
        <v>6</v>
      </c>
      <c r="D49" s="72" t="str">
        <f>Declaration!D58</f>
        <v>If you answered 'Yes' to Question 16a, is your company in compliance with the relevant legislation?</v>
      </c>
      <c r="E49" s="73" t="str">
        <f>IF(ISBLANK(Declaration!F58),"",Declaration!F58)</f>
        <v/>
      </c>
      <c r="F49" s="73" t="str">
        <f>Declaration!G58</f>
        <v/>
      </c>
      <c r="G49" s="80" t="str">
        <f>IF(F49&lt;&gt;"x",IF(Declaration!I58&lt;&gt;"",Declaration!I58,IF(Declaration!$I$4="English",Languages!$A$308,IF(Declaration!$I$4="French",Languages!$B$308,IF(Declaration!$I$4="Spanish",Languages!$C$308,IF(Declaration!$I$4="German",Languages!$D$308,IF(Declaration!$I$4="Chinese",Languages!$E$308,IF(Declaration!$I$4="Japanese",Languages!$F$308,IF(Declaration!$I$4="Portugese",Languages!$G$308)))))))),"x")</f>
        <v>None Selected</v>
      </c>
      <c r="H49" s="73" t="str">
        <f>IF(ISBLANK(Declaration!J58),"",Declaration!J58)</f>
        <v/>
      </c>
      <c r="I49" s="179" t="str">
        <f>IF(Declaration!$I$4="English",Languages!A307,IF(Declaration!$I$4="French",Languages!B307,IF(Declaration!$I$4="Spanish",Languages!C307,IF(Declaration!$I$4="German",Languages!D307,IF(Declaration!$I$4="Chinese",Languages!E307,IF(Declaration!$I$4="Japanese",Languages!F307,IF(Declaration!$I$4="Portugese",Languages!G307)))))))</f>
        <v>Enter Response</v>
      </c>
      <c r="J49" s="74" t="str">
        <f>IF(Declaration!$I$4="English",IF(F49=Languages!$A$422,IF(G49=Languages!$A$403,IF(H49="",Languages!$A$441,""),IF(G49=Languages!$A$404,IF(H49="",Languages!$A$442,""),Languages!$A$443)),""),IF(Declaration!$I$4="French",IF(F49=Languages!$B$422,IF(G49=Languages!$B$403,IF(H49="",Languages!$B$441,""),IF(G49=Languages!$B$404,IF(H49="",Languages!$B$442,""),Languages!$B$443)),""),IF(Declaration!$I$4="Spanish",IF(F49=Languages!$C$422,IF(G49=Languages!$C$403,IF(H49="",Languages!$C$441,""),IF(G49=Languages!$C$404,IF(H49="",Languages!$C$442,""),Languages!$C$443)),""),IF(Declaration!$I$4="German",IF(F49=Languages!$D$422,IF(G49=Languages!$D$403,IF(H49="",Languages!$D$441,""),IF(G49=Languages!$D$404,IF(H49="",Languages!$D$442,""),Languages!$D$443)),""),IF(Declaration!$I$4="Chinese",IF(F49=Languages!$E$422,IF(G49=Languages!$E$403,IF(H49="",Languages!$E$441,""),IF(G49=Languages!$E$404,IF(H49="",Languages!$E$442,""),Languages!$E$443)),""),IF(Declaration!$I$4="Japanese",IF(F49=Languages!$F$422,IF(G49=Languages!$F$403,IF(H49="",Languages!$F$441,""),IF(G49=Languages!$F$404,IF(H49="",Languages!$F$442,""),Languages!$F$443)),""),IF(Declaration!$I$4="Portugese",IF(F49=Languages!$G$422,IF(G49=Languages!$G$403,IF(H49="",Languages!$G$441,""),IF(G49=Languages!$G$404,IF(H49="",Languages!$G$442,""),Languages!$G$443)),""))))))))</f>
        <v/>
      </c>
      <c r="K49" s="63"/>
      <c r="L49" s="64"/>
      <c r="M49" s="231">
        <f>IF(E48="Yes",IF(E49="",1,2),2)</f>
        <v>2</v>
      </c>
      <c r="N49" s="231" t="str">
        <f>IF(ISNUMBER(SEARCH("Required",F49)), IF(G49="URL",IF(H49&lt;&gt;"",2,1),IF(G49="File",IF(H49&lt;&gt;"",2,1))),"n")</f>
        <v>n</v>
      </c>
      <c r="O49" s="232">
        <f>SUM(M49:N49)</f>
        <v>2</v>
      </c>
      <c r="P49" s="238" t="str">
        <f>IF(N49="n",IF(M49=2,"y","n"),IF(N49=2,"y","n"))</f>
        <v>y</v>
      </c>
      <c r="Q49" s="232" t="str">
        <f>IF(OR(Countries!C50="Yes",Countries!C50="Oui",Countries!C50="Sí",Countries!C50="Ja",Countries!C50="是",Countries!C50="はい",Countries!C50="Sim"),Countries!B50,"")</f>
        <v/>
      </c>
      <c r="R49" s="236"/>
      <c r="S49" s="236"/>
      <c r="T49" s="236"/>
      <c r="U49" s="236"/>
      <c r="V49" s="236"/>
      <c r="W49" s="236"/>
      <c r="X49" s="236"/>
      <c r="Y49" s="236"/>
      <c r="Z49" s="236"/>
    </row>
    <row r="50" spans="2:31" s="86" customFormat="1" ht="31.5" customHeight="1">
      <c r="B50" s="408" t="str">
        <f>Declaration!B59</f>
        <v xml:space="preserve">Questions 17-20: Compliance Plan Requirements (US Federal Acquisition Regulation Final Rule on Combating Trafficking in Persons)  </v>
      </c>
      <c r="C50" s="409"/>
      <c r="D50" s="409"/>
      <c r="E50" s="409"/>
      <c r="F50" s="409"/>
      <c r="G50" s="409"/>
      <c r="H50" s="409"/>
      <c r="I50" s="409"/>
      <c r="J50" s="409"/>
      <c r="K50" s="409"/>
      <c r="L50" s="410"/>
      <c r="M50" s="227"/>
      <c r="N50" s="227"/>
      <c r="O50" s="234"/>
      <c r="P50" s="230"/>
      <c r="Q50" s="232" t="str">
        <f>IF(OR(Countries!C51="Yes",Countries!C51="Oui",Countries!C51="Sí",Countries!C51="Ja",Countries!C51="是",Countries!C51="はい",Countries!C51="Sim"),Countries!B51,"")</f>
        <v/>
      </c>
      <c r="R50" s="229"/>
      <c r="S50" s="229"/>
      <c r="T50" s="229"/>
      <c r="U50" s="229"/>
      <c r="V50" s="229"/>
      <c r="W50" s="229"/>
      <c r="X50" s="229"/>
      <c r="Y50" s="229"/>
      <c r="Z50" s="229"/>
      <c r="AA50" s="85"/>
      <c r="AB50" s="85"/>
      <c r="AC50" s="85"/>
      <c r="AD50" s="85"/>
      <c r="AE50" s="85"/>
    </row>
    <row r="51" spans="2:31" s="58" customFormat="1" ht="76" customHeight="1">
      <c r="B51" s="52">
        <v>17</v>
      </c>
      <c r="C51" s="52"/>
      <c r="D51" s="54" t="str">
        <f>Declaration!D60</f>
        <v>Is your company engaged in US federal contracts, as a contractor or a subcontractor, whereby the contract or portion of the contract (i) has an estimated value above $500,000, and (ii) is for the provision of supplies acquired, or services performed, outside of the US, excluding commercially available off-the-shelf items?</v>
      </c>
      <c r="E51" s="80" t="str">
        <f>IF(ISBLANK(Declaration!F60),"",Declaration!F60)</f>
        <v>No</v>
      </c>
      <c r="F51" s="80" t="s">
        <v>2671</v>
      </c>
      <c r="G51" s="80" t="s">
        <v>2671</v>
      </c>
      <c r="H51" s="68" t="s">
        <v>2671</v>
      </c>
      <c r="I51" s="131" t="str">
        <f>IF(Declaration!$I$4="English",Languages!A307,IF(Declaration!$I$4="French",Languages!B307,IF(Declaration!$I$4="Spanish",Languages!C307,IF(Declaration!$I$4="German",Languages!D307,IF(Declaration!$I$4="Chinese",Languages!E307,IF(Declaration!$I$4="Japanese",Languages!F307,IF(Declaration!$I$4="Portugese",Languages!G307)))))))</f>
        <v>Enter Response</v>
      </c>
      <c r="J51" s="55"/>
      <c r="K51" s="56"/>
      <c r="L51" s="57"/>
      <c r="M51" s="231">
        <f t="shared" si="7"/>
        <v>2</v>
      </c>
      <c r="N51" s="231" t="str">
        <f>IF(ISNUMBER(SEARCH("Required",F51)), IF(G51="",1,2), "n")</f>
        <v>n</v>
      </c>
      <c r="O51" s="232">
        <f t="shared" si="2"/>
        <v>2</v>
      </c>
      <c r="P51" s="238" t="str">
        <f>IF(N51="n",IF(M51=2,"y","n"))</f>
        <v>y</v>
      </c>
      <c r="Q51" s="232" t="str">
        <f>IF(OR(Countries!C52="Yes",Countries!C52="Oui",Countries!C52="Sí",Countries!C52="Ja",Countries!C52="是",Countries!C52="はい",Countries!C52="Sim"),Countries!B52,"")</f>
        <v/>
      </c>
      <c r="R51" s="236"/>
      <c r="S51" s="236"/>
      <c r="T51" s="236"/>
      <c r="U51" s="236"/>
      <c r="V51" s="236"/>
      <c r="W51" s="236"/>
      <c r="X51" s="236"/>
      <c r="Y51" s="236"/>
      <c r="Z51" s="236"/>
    </row>
    <row r="52" spans="2:31" s="58" customFormat="1" ht="75" customHeight="1">
      <c r="B52" s="59">
        <v>18</v>
      </c>
      <c r="C52" s="59"/>
      <c r="D52" s="61" t="str">
        <f>Declaration!D61</f>
        <v>If you answered 'Yes' to Question 17, do you have a compliance plan that meets the minimum requirements outlined in the US FAR Final Rule on Combating Trafficking in Persons?</v>
      </c>
      <c r="E52" s="68" t="str">
        <f>IF(E51&lt;&gt;"Yes","x",IF(ISBLANK(Declaration!F61),"",Declaration!F61))</f>
        <v>x</v>
      </c>
      <c r="F52" s="68" t="str">
        <f>Declaration!G61</f>
        <v/>
      </c>
      <c r="G52" s="80" t="str">
        <f>IF(F52&lt;&gt;"x",IF(Declaration!I61&lt;&gt;"",Declaration!I61,IF(Declaration!$I$4="English",Languages!$A$308,IF(Declaration!$I$4="French",Languages!$B$308,IF(Declaration!$I$4="Spanish",Languages!$C$308,IF(Declaration!$I$4="German",Languages!$D$308,IF(Declaration!$I$4="Chinese",Languages!$E$308,IF(Declaration!$I$4="Japanese",Languages!$F$308,IF(Declaration!$I$4="Portugese",Languages!$G$308)))))))),"x")</f>
        <v>None Selected</v>
      </c>
      <c r="H52" s="68" t="str">
        <f>IF(ISBLANK(Declaration!J61),"",Declaration!J61)</f>
        <v/>
      </c>
      <c r="I52" s="129" t="str">
        <f>IF(Declaration!$I$4="English",Languages!A307,IF(Declaration!$I$4="French",Languages!B307,IF(Declaration!$I$4="Spanish",Languages!C307,IF(Declaration!$I$4="German",Languages!D307,IF(Declaration!$I$4="Chinese",Languages!E307,IF(Declaration!$I$4="Japanese",Languages!F307,IF(Declaration!$I$4="Portugese",Languages!G307)))))))</f>
        <v>Enter Response</v>
      </c>
      <c r="J52" s="74" t="str">
        <f>IF(Declaration!$I$4="English",IF(F52=Languages!$A$423,IF(G52=Languages!$A$403,IF(H52="",Languages!$A$444,""),IF(G52=Languages!$A$404,IF(H52="",Languages!$A$445,""),Languages!$A$446)),""),IF(Declaration!$I$4="French",IF(F52=Languages!$B$423,IF(G52=Languages!$B$403,IF(H52="",Languages!$B$444,""),IF(G52=Languages!$B$404,IF(H52="",Languages!$B$445,""),Languages!$B$446)),""),IF(Declaration!$I$4="Spanish",IF(F52=Languages!$C$423,IF(G52=Languages!$C$403,IF(H52="",Languages!$C$444,""),IF(G52=Languages!$C$404,IF(H52="",Languages!$C$445,""),Languages!$C$446)),""),IF(Declaration!$I$4="German",IF(F52=Languages!$D$423,IF(G52=Languages!$D$403,IF(H52="",Languages!$D$444,""),IF(G52=Languages!$D$404,IF(H52="",Languages!$D$445,""),Languages!$D$446)),""),IF(Declaration!$I$4="Chinese",IF(F52=Languages!$E$423,IF(G52=Languages!$E$403,IF(H52="",Languages!$E$444,""),IF(G52=Languages!$E$404,IF(H52="",Languages!$E$445,""),Languages!$E$446)),""),IF(Declaration!$I$4="Japanese",IF(F52=Languages!$F$423,IF(G52=Languages!$F$403,IF(H52="",Languages!$F$444,""),IF(G52=Languages!$F$404,IF(H52="",Languages!$F$445,""),Languages!$F$446)),""),IF(Declaration!$I$4="Portugese",IF(F52=Languages!$G$423,IF(G52=Languages!$G$403,IF(H52="",Languages!$G$444,""),IF(G52=Languages!$G$404,IF(H52="",Languages!$G$445,""),Languages!$G$446)),""))))))))</f>
        <v/>
      </c>
      <c r="K52" s="63"/>
      <c r="L52" s="64"/>
      <c r="M52" s="231">
        <f>IF(E51="Yes",IF(E52="",1,2),2)</f>
        <v>2</v>
      </c>
      <c r="N52" s="231" t="str">
        <f>IF(ISNUMBER(SEARCH("Required",F52)), IF(G52="URL",IF(H52&lt;&gt;"",2,1),IF(G52="File",IF(H52&lt;&gt;"",2,1))),"n")</f>
        <v>n</v>
      </c>
      <c r="O52" s="232">
        <f t="shared" si="2"/>
        <v>2</v>
      </c>
      <c r="P52" s="238" t="str">
        <f>IF(N52="n",IF(M52=2,"y","n"),IF(N52=2,"y","n"))</f>
        <v>y</v>
      </c>
      <c r="Q52" s="232" t="str">
        <f>IF(OR(Countries!C53="Yes",Countries!C53="Oui",Countries!C53="Sí",Countries!C53="Ja",Countries!C53="是",Countries!C53="はい",Countries!C53="Sim"),Countries!B53,"")</f>
        <v/>
      </c>
      <c r="R52" s="236"/>
      <c r="S52" s="236"/>
      <c r="T52" s="236"/>
      <c r="U52" s="236"/>
      <c r="V52" s="236"/>
      <c r="W52" s="236"/>
      <c r="X52" s="236"/>
      <c r="Y52" s="236"/>
      <c r="Z52" s="236"/>
    </row>
    <row r="53" spans="2:31" s="58" customFormat="1" ht="69" customHeight="1">
      <c r="B53" s="59">
        <v>19</v>
      </c>
      <c r="C53" s="59"/>
      <c r="D53" s="61" t="str">
        <f>Declaration!D62</f>
        <v>If you answered 'Yes' to Question 17, has your company posted the relevant contents of its compliance plan at the workplace and on its website, or, if posting at the workplace or on its website is impractical, has your company provided it to each worker in writing?</v>
      </c>
      <c r="E53" s="68" t="str">
        <f>IF(E51&lt;&gt;"Yes","x",IF(ISBLANK(Declaration!F62),"",Declaration!F62))</f>
        <v>x</v>
      </c>
      <c r="F53" s="68" t="str">
        <f>Declaration!G62</f>
        <v/>
      </c>
      <c r="G53" s="80" t="str">
        <f>IF(F53&lt;&gt;"x",IF(Declaration!I62&lt;&gt;"",Declaration!I62,IF(Declaration!$I$4="English",Languages!$A$308,IF(Declaration!$I$4="French",Languages!$B$308,IF(Declaration!$I$4="Spanish",Languages!$C$308,IF(Declaration!$I$4="German",Languages!$D$308,IF(Declaration!$I$4="Chinese",Languages!$E$308,IF(Declaration!$I$4="Japanese",Languages!$F$308,IF(Declaration!$I$4="Portugese",Languages!$G$308)))))))),"x")</f>
        <v>None Selected</v>
      </c>
      <c r="H53" s="68" t="str">
        <f>IF(ISBLANK(Declaration!J62),"",Declaration!J62)</f>
        <v/>
      </c>
      <c r="I53" s="129" t="str">
        <f>IF(Declaration!$I$4="English",Languages!A307,IF(Declaration!$I$4="French",Languages!B307,IF(Declaration!$I$4="Spanish",Languages!C307,IF(Declaration!$I$4="German",Languages!D307,IF(Declaration!$I$4="Chinese",Languages!E307,IF(Declaration!$I$4="Japanese",Languages!F307,IF(Declaration!$I$4="Portugese",Languages!G307)))))))</f>
        <v>Enter Response</v>
      </c>
      <c r="J53" s="74" t="str">
        <f>IF(Declaration!$I$4="English",IF(F53=Languages!$A$424,IF(G53=Languages!$A$403,IF(H53="",Languages!$A$447,""),IF(G53=Languages!$A$404,IF(H53="",Languages!$A$448,""),Languages!$A$449)),""),IF(Declaration!$I$4="French",IF(F53=Languages!$B$424,IF(G53=Languages!$B$403,IF(H53="",Languages!$B$447,""),IF(G53=Languages!$B$404,IF(H53="",Languages!$B$448,""),Languages!$B$449)),""),IF(Declaration!$I$4="Spanish",IF(F53=Languages!$C$424,IF(G53=Languages!$C$403,IF(H53="",Languages!$C$447,""),IF(G53=Languages!$C$404,IF(H53="",Languages!$C$448,""),Languages!$C$449)),""),IF(Declaration!$I$4="German",IF(F53=Languages!$D$424,IF(G53=Languages!$D$403,IF(H53="",Languages!$D$447,""),IF(G53=Languages!$D$404,IF(H53="",Languages!$D$448,""),Languages!$D$449)),""),IF(Declaration!$I$4="Chinese",IF(F53=Languages!$E$424,IF(G53=Languages!$E$403,IF(H53="",Languages!$E$447,""),IF(G53=Languages!$E$404,IF(H53="",Languages!$E$448,""),Languages!$E$449)),""),IF(Declaration!$I$4="Japanese",IF(F53=Languages!$F$424,IF(G53=Languages!$F$403,IF(H53="",Languages!$F$447,""),IF(G53=Languages!$F$404,IF(H53="",Languages!$F$448,""),Languages!$F$449)),""),IF(Declaration!$I$4="Portugese",IF(F53=Languages!$G$424,IF(G53=Languages!$G$403,IF(H53="",Languages!$G$447,""),IF(G53=Languages!$G$404,IF(H53="",Languages!$G$448,""),Languages!$G$449)),""))))))))</f>
        <v/>
      </c>
      <c r="K53" s="63"/>
      <c r="L53" s="64"/>
      <c r="M53" s="231">
        <f>IF(E51="Yes",IF(E53="",1,2),2)</f>
        <v>2</v>
      </c>
      <c r="N53" s="231" t="str">
        <f>IF(ISNUMBER(SEARCH("Proof",F53)), IF(G53="URL",IF(H53&lt;&gt;"",2,1),IF(G53="File",IF(H53&lt;&gt;"",2,1))),"n")</f>
        <v>n</v>
      </c>
      <c r="O53" s="232">
        <f t="shared" si="2"/>
        <v>2</v>
      </c>
      <c r="P53" s="238" t="str">
        <f>IF(N53="n",IF(M53=2,"y","n"),IF(N53=2,"y","n"))</f>
        <v>y</v>
      </c>
      <c r="Q53" s="232" t="str">
        <f>IF(OR(Countries!C54="Yes",Countries!C54="Oui",Countries!C54="Sí",Countries!C54="Ja",Countries!C54="是",Countries!C54="はい",Countries!C54="Sim"),Countries!B54,"")</f>
        <v/>
      </c>
      <c r="R53" s="236"/>
      <c r="S53" s="236"/>
      <c r="T53" s="236"/>
      <c r="U53" s="236"/>
      <c r="V53" s="236"/>
      <c r="W53" s="236"/>
      <c r="X53" s="236"/>
      <c r="Y53" s="236"/>
      <c r="Z53" s="236"/>
    </row>
    <row r="54" spans="2:31" s="58" customFormat="1" ht="110" customHeight="1">
      <c r="B54" s="71">
        <v>20</v>
      </c>
      <c r="C54" s="71"/>
      <c r="D54" s="72" t="str">
        <f>Declaration!D63</f>
        <v>If you answered 'Yes' to Question 17, does your company annually submit a certification to the US Federal Government Contracting Officer or prime contractor that (i) it has implemented its compliance plan; and (ii) after conducting due diligence, either – (a) to the best of your company’s knowledge and belief, neither it nor any of its agents, subcontractors, or their agents is engaged in any such activities; or (b) if abuses have been found, your company or subcontractor has taken the appropriate remedial and referral actions.</v>
      </c>
      <c r="E54" s="68" t="str">
        <f>IF(E51&lt;&gt;"Yes","x",IF(ISBLANK(Declaration!F63),"",Declaration!F63))</f>
        <v>x</v>
      </c>
      <c r="F54" s="73" t="str">
        <f>Declaration!G63</f>
        <v/>
      </c>
      <c r="G54" s="80" t="str">
        <f>IF(F54&lt;&gt;"x",IF(Declaration!I63&lt;&gt;"",Declaration!I63,IF(Declaration!$I$4="English",Languages!$A$308,IF(Declaration!$I$4="French",Languages!$B$308,IF(Declaration!$I$4="Spanish",Languages!$C$308,IF(Declaration!$I$4="German",Languages!$D$308,IF(Declaration!$I$4="Chinese",Languages!$E$308,IF(Declaration!$I$4="Japanese",Languages!$F$308,IF(Declaration!$I$4="Portugese",Languages!$G$308)))))))),"x")</f>
        <v>None Selected</v>
      </c>
      <c r="H54" s="73" t="str">
        <f>IF(ISBLANK(Declaration!J63),"",Declaration!J63)</f>
        <v/>
      </c>
      <c r="I54" s="132" t="str">
        <f>IF(Declaration!$I$4="English",Languages!A307,IF(Declaration!$I$4="French",Languages!B307,IF(Declaration!$I$4="Spanish",Languages!C307,IF(Declaration!$I$4="German",Languages!D307,IF(Declaration!$I$4="Chinese",Languages!E307,IF(Declaration!$I$4="Japanese",Languages!F307,IF(Declaration!$I$4="Portugese",Languages!G307)))))))</f>
        <v>Enter Response</v>
      </c>
      <c r="J54" s="74" t="str">
        <f>IF(Declaration!$I$4="English",IF(F54=Languages!$A$425,IF(G54=Languages!$A$403,IF(H54="",Languages!$A$450,""),IF(G54=Languages!$A$404,IF(H54="",Languages!$A$451,""),Languages!$A$452)),""),IF(Declaration!$I$4="French",IF(F54=Languages!$B$425,IF(G54=Languages!$B$403,IF(H54="",Languages!$B$450,""),IF(G54=Languages!$B$404,IF(H54="",Languages!$B$451,""),Languages!$B$452)),""),IF(Declaration!$I$4="Spanish",IF(F54=Languages!$C$425,IF(G54=Languages!$C$403,IF(H54="",Languages!$C$450,""),IF(G54=Languages!$C$404,IF(H54="",Languages!$C$451,""),Languages!$C$452)),""),IF(Declaration!$I$4="German",IF(F54=Languages!$D$425,IF(G54=Languages!$D$403,IF(H54="",Languages!$D$450,""),IF(G54=Languages!$D$404,IF(H54="",Languages!$D$451,""),Languages!$D$452)),""),IF(Declaration!$I$4="Chinese",IF(F54=Languages!$E$425,IF(G54=Languages!$E$403,IF(H54="",Languages!$E$450,""),IF(G54=Languages!$E$404,IF(H54="",Languages!$E$451,""),Languages!$E$452)),""),IF(Declaration!$I$4="Japanese",IF(F54=Languages!$F$425,IF(G54=Languages!$F$403,IF(H54="",Languages!$F$450,""),IF(G54=Languages!$F$404,IF(H54="",Languages!$F$451,""),Languages!$F$452)),""),IF(Declaration!$I$4="Portugese",IF(F54=Languages!$G$425,IF(G54=Languages!$G$403,IF(H54="",Languages!$G$450,""),IF(G54=Languages!$G$404,IF(H54="",Languages!$G$451,""),Languages!$G$452)),""))))))))</f>
        <v/>
      </c>
      <c r="K54" s="63"/>
      <c r="L54" s="64"/>
      <c r="M54" s="231">
        <f>IF(E51="Yes",IF(E54="",1,2),2)</f>
        <v>2</v>
      </c>
      <c r="N54" s="231" t="str">
        <f>IF(ISNUMBER(SEARCH("Required",F54)), IF(G54="URL",IF(H54&lt;&gt;"",2,1),IF(G54="File",IF(H54&lt;&gt;"",2,1))),"n")</f>
        <v>n</v>
      </c>
      <c r="O54" s="232">
        <f t="shared" si="2"/>
        <v>2</v>
      </c>
      <c r="P54" s="238" t="str">
        <f>IF(N54="n",IF(M54=2,"y","n"),IF(N54=2,"y","n"))</f>
        <v>y</v>
      </c>
      <c r="Q54" s="232" t="str">
        <f>IF(OR(Countries!C55="Yes",Countries!C55="Oui",Countries!C55="Sí",Countries!C55="Ja",Countries!C55="是",Countries!C55="はい",Countries!C55="Sim"),Countries!B55,"")</f>
        <v/>
      </c>
      <c r="R54" s="236"/>
      <c r="S54" s="236"/>
      <c r="T54" s="236"/>
      <c r="U54" s="236"/>
      <c r="V54" s="236"/>
      <c r="W54" s="236"/>
      <c r="X54" s="236"/>
      <c r="Y54" s="236"/>
      <c r="Z54" s="236"/>
    </row>
    <row r="55" spans="2:31" s="12" customFormat="1" ht="31.5" customHeight="1">
      <c r="B55" s="391" t="str">
        <f>Declaration!B65</f>
        <v xml:space="preserve">Certification </v>
      </c>
      <c r="C55" s="392"/>
      <c r="D55" s="392"/>
      <c r="E55" s="392"/>
      <c r="F55" s="392"/>
      <c r="G55" s="392"/>
      <c r="H55" s="392"/>
      <c r="I55" s="392"/>
      <c r="J55" s="392"/>
      <c r="K55" s="392"/>
      <c r="L55" s="393"/>
      <c r="M55" s="220"/>
      <c r="N55" s="220"/>
      <c r="O55" s="221"/>
      <c r="P55" s="244"/>
      <c r="Q55" s="232" t="str">
        <f>IF(OR(Countries!C56="Yes",Countries!C56="Oui",Countries!C56="Sí",Countries!C56="Ja",Countries!C56="是",Countries!C56="はい",Countries!C56="Sim"),Countries!B56,"")</f>
        <v/>
      </c>
      <c r="R55" s="245"/>
      <c r="S55" s="245"/>
      <c r="T55" s="245"/>
      <c r="U55" s="245"/>
      <c r="V55" s="245"/>
      <c r="W55" s="245"/>
      <c r="X55" s="245"/>
      <c r="Y55" s="245"/>
      <c r="Z55" s="245"/>
      <c r="AA55" s="11"/>
      <c r="AB55" s="11"/>
      <c r="AC55" s="11"/>
      <c r="AD55" s="11"/>
      <c r="AE55" s="11"/>
    </row>
    <row r="56" spans="2:31" s="58" customFormat="1" ht="94" customHeight="1">
      <c r="B56" s="397"/>
      <c r="C56" s="398"/>
      <c r="D56" s="77" t="str">
        <f>Declaration!B66</f>
        <v xml:space="preserve">Do you certify that all the answers provided in this document are true and accurate to the best of your knowledge and understanding, and commit to providing evidence to support all of your answers if and as required by your customer?  </v>
      </c>
      <c r="E56" s="78" t="str">
        <f>IF(ISBLANK(Declaration!L66),"",Declaration!L66)</f>
        <v>Yes</v>
      </c>
      <c r="F56" s="78" t="s">
        <v>4</v>
      </c>
      <c r="G56" s="78" t="s">
        <v>4</v>
      </c>
      <c r="H56" s="78"/>
      <c r="I56" s="133" t="str">
        <f>IF(Declaration!$I$4="English",Languages!A307,IF(Declaration!$I$4="French",Languages!B307,IF(Declaration!$I$4="Spanish",Languages!C307,IF(Declaration!$I$4="German",Languages!D307,IF(Declaration!$I$4="Chinese",Languages!E307,IF(Declaration!$I$4="Japanese",Languages!F307,IF(Declaration!$I$4="Portugese",Languages!G307)))))))</f>
        <v>Enter Response</v>
      </c>
      <c r="J56" s="79"/>
      <c r="K56" s="82"/>
      <c r="L56" s="83"/>
      <c r="M56" s="231">
        <f t="shared" si="7"/>
        <v>2</v>
      </c>
      <c r="N56" s="231" t="str">
        <f>IF(ISNUMBER(SEARCH("Required",F56)), IF(G56="",1,2), "n")</f>
        <v>n</v>
      </c>
      <c r="O56" s="232">
        <f t="shared" si="2"/>
        <v>2</v>
      </c>
      <c r="P56" s="238" t="str">
        <f>IF(N56="n",IF(M56=2,"y","n"))</f>
        <v>y</v>
      </c>
      <c r="Q56" s="232" t="str">
        <f>IF(OR(Countries!C57="Yes",Countries!C57="Oui",Countries!C57="Sí",Countries!C57="Ja",Countries!C57="是",Countries!C57="はい",Countries!C57="Sim"),Countries!B57,"")</f>
        <v/>
      </c>
      <c r="R56" s="236"/>
      <c r="S56" s="236"/>
      <c r="T56" s="236"/>
      <c r="U56" s="236"/>
      <c r="V56" s="236"/>
      <c r="W56" s="236"/>
      <c r="X56" s="236"/>
      <c r="Y56" s="236"/>
      <c r="Z56" s="236"/>
    </row>
    <row r="57" spans="2:31" s="16" customFormat="1" ht="15.5" customHeight="1">
      <c r="B57" s="394" t="s">
        <v>208</v>
      </c>
      <c r="C57" s="395"/>
      <c r="D57" s="395"/>
      <c r="E57" s="395"/>
      <c r="F57" s="395"/>
      <c r="G57" s="395"/>
      <c r="H57" s="395"/>
      <c r="I57" s="395"/>
      <c r="J57" s="395"/>
      <c r="K57" s="395"/>
      <c r="L57" s="396"/>
      <c r="M57" s="246"/>
      <c r="N57" s="246"/>
      <c r="O57" s="247"/>
      <c r="P57" s="248"/>
      <c r="Q57" s="232" t="str">
        <f>IF(OR(Countries!C58="Yes",Countries!C58="Oui",Countries!C58="Sí",Countries!C58="Ja",Countries!C58="是",Countries!C58="はい",Countries!C58="Sim"),Countries!B58,"")</f>
        <v/>
      </c>
      <c r="R57" s="247"/>
      <c r="S57" s="247"/>
      <c r="T57" s="247"/>
      <c r="U57" s="247"/>
      <c r="V57" s="247"/>
      <c r="W57" s="247"/>
      <c r="X57" s="247"/>
      <c r="Y57" s="247"/>
      <c r="Z57" s="247"/>
    </row>
    <row r="58" spans="2:31" s="16" customFormat="1">
      <c r="D58" s="17"/>
      <c r="E58" s="17"/>
      <c r="F58" s="18"/>
      <c r="G58" s="18"/>
      <c r="H58" s="18"/>
      <c r="I58" s="17"/>
      <c r="J58" s="17"/>
      <c r="M58" s="246"/>
      <c r="N58" s="246"/>
      <c r="O58" s="247"/>
      <c r="P58" s="248"/>
      <c r="Q58" s="247" t="str">
        <f>IF(OR(Countries!C59="Yes",Countries!C59="Oui",Countries!C59="Sí",Countries!C59="Ja",Countries!C59="是",Countries!C59="はい",Countries!C59="Sim"),Countries!B59,"")</f>
        <v/>
      </c>
      <c r="R58" s="247"/>
      <c r="S58" s="247"/>
      <c r="T58" s="247"/>
      <c r="U58" s="247"/>
      <c r="V58" s="247"/>
      <c r="W58" s="247"/>
      <c r="X58" s="247"/>
      <c r="Y58" s="247"/>
      <c r="Z58" s="247"/>
    </row>
    <row r="59" spans="2:31" s="16" customFormat="1">
      <c r="D59" s="17"/>
      <c r="E59" s="17"/>
      <c r="F59" s="18"/>
      <c r="G59" s="18"/>
      <c r="H59" s="18"/>
      <c r="I59" s="17"/>
      <c r="J59" s="17"/>
      <c r="M59" s="246"/>
      <c r="N59" s="246"/>
      <c r="O59" s="247"/>
      <c r="P59" s="248"/>
      <c r="Q59" s="232" t="str">
        <f>IF(OR(Countries!C60="Yes",Countries!C60="Oui",Countries!C60="Sí",Countries!C60="Ja",Countries!C60="是",Countries!C60="はい",Countries!C60="Sim"),Countries!B60,"")</f>
        <v/>
      </c>
      <c r="R59" s="247"/>
      <c r="S59" s="247"/>
      <c r="T59" s="247"/>
      <c r="U59" s="247"/>
      <c r="V59" s="247"/>
      <c r="W59" s="247"/>
      <c r="X59" s="247"/>
      <c r="Y59" s="247"/>
      <c r="Z59" s="247"/>
    </row>
    <row r="60" spans="2:31" s="16" customFormat="1">
      <c r="D60" s="17"/>
      <c r="E60" s="17"/>
      <c r="F60" s="18"/>
      <c r="G60" s="18"/>
      <c r="H60" s="18"/>
      <c r="I60" s="17"/>
      <c r="J60" s="17"/>
      <c r="M60" s="246"/>
      <c r="N60" s="246"/>
      <c r="O60" s="247"/>
      <c r="P60" s="248"/>
      <c r="Q60" s="232" t="str">
        <f>IF(OR(Countries!C61="Yes",Countries!C61="Oui",Countries!C61="Sí",Countries!C61="Ja",Countries!C61="是",Countries!C61="はい",Countries!C61="Sim"),Countries!B61,"")</f>
        <v/>
      </c>
      <c r="R60" s="247"/>
      <c r="S60" s="247"/>
      <c r="T60" s="247"/>
      <c r="U60" s="247"/>
      <c r="V60" s="247"/>
      <c r="W60" s="247"/>
      <c r="X60" s="247"/>
      <c r="Y60" s="247"/>
      <c r="Z60" s="247"/>
    </row>
    <row r="61" spans="2:31" s="16" customFormat="1">
      <c r="D61" s="17"/>
      <c r="E61" s="17"/>
      <c r="F61" s="18"/>
      <c r="G61" s="18"/>
      <c r="H61" s="18"/>
      <c r="I61" s="17"/>
      <c r="J61" s="17"/>
      <c r="M61" s="246"/>
      <c r="N61" s="246"/>
      <c r="O61" s="247"/>
      <c r="P61" s="248"/>
      <c r="Q61" s="232" t="str">
        <f>IF(OR(Countries!C62="Yes",Countries!C62="Oui",Countries!C62="Sí",Countries!C62="Ja",Countries!C62="是",Countries!C62="はい",Countries!C62="Sim"),Countries!B62,"")</f>
        <v/>
      </c>
      <c r="R61" s="247"/>
      <c r="S61" s="247"/>
      <c r="T61" s="247"/>
      <c r="U61" s="247"/>
      <c r="V61" s="247"/>
      <c r="W61" s="247"/>
      <c r="X61" s="247"/>
      <c r="Y61" s="247"/>
      <c r="Z61" s="247"/>
    </row>
    <row r="62" spans="2:31" s="16" customFormat="1">
      <c r="D62" s="17"/>
      <c r="E62" s="17"/>
      <c r="F62" s="18"/>
      <c r="G62" s="18"/>
      <c r="H62" s="18"/>
      <c r="I62" s="17"/>
      <c r="J62" s="17"/>
      <c r="M62" s="246"/>
      <c r="N62" s="246"/>
      <c r="O62" s="247"/>
      <c r="P62" s="248"/>
      <c r="Q62" s="232" t="str">
        <f>IF(OR(Countries!C63="Yes",Countries!C63="Oui",Countries!C63="Sí",Countries!C63="Ja",Countries!C63="是",Countries!C63="はい",Countries!C63="Sim"),Countries!B63,"")</f>
        <v/>
      </c>
      <c r="R62" s="247"/>
      <c r="S62" s="247"/>
      <c r="T62" s="247"/>
      <c r="U62" s="247"/>
      <c r="V62" s="247"/>
      <c r="W62" s="247"/>
      <c r="X62" s="247"/>
      <c r="Y62" s="247"/>
      <c r="Z62" s="247"/>
    </row>
    <row r="63" spans="2:31" s="16" customFormat="1">
      <c r="D63" s="17"/>
      <c r="E63" s="17"/>
      <c r="F63" s="18"/>
      <c r="G63" s="18"/>
      <c r="H63" s="18"/>
      <c r="I63" s="17"/>
      <c r="J63" s="17"/>
      <c r="M63" s="246"/>
      <c r="N63" s="246"/>
      <c r="O63" s="247"/>
      <c r="P63" s="248"/>
      <c r="Q63" s="232" t="str">
        <f>IF(OR(Countries!C64="Yes",Countries!C64="Oui",Countries!C64="Sí",Countries!C64="Ja",Countries!C64="是",Countries!C64="はい",Countries!C64="Sim"),Countries!B64,"")</f>
        <v/>
      </c>
      <c r="R63" s="247"/>
      <c r="S63" s="247"/>
      <c r="T63" s="247"/>
      <c r="U63" s="247"/>
      <c r="V63" s="247"/>
      <c r="W63" s="247"/>
      <c r="X63" s="247"/>
      <c r="Y63" s="247"/>
      <c r="Z63" s="247"/>
    </row>
    <row r="64" spans="2:31" s="16" customFormat="1">
      <c r="D64" s="17"/>
      <c r="E64" s="17"/>
      <c r="F64" s="18"/>
      <c r="G64" s="18"/>
      <c r="H64" s="18"/>
      <c r="I64" s="17"/>
      <c r="J64" s="17"/>
      <c r="M64" s="246"/>
      <c r="N64" s="246"/>
      <c r="O64" s="247"/>
      <c r="P64" s="248"/>
      <c r="Q64" s="232" t="str">
        <f>IF(OR(Countries!C65="Yes",Countries!C65="Oui",Countries!C65="Sí",Countries!C65="Ja",Countries!C65="是",Countries!C65="はい",Countries!C65="Sim"),Countries!B65,"")</f>
        <v/>
      </c>
      <c r="R64" s="247"/>
      <c r="S64" s="247"/>
      <c r="T64" s="247"/>
      <c r="U64" s="247"/>
      <c r="V64" s="247"/>
      <c r="W64" s="247"/>
      <c r="X64" s="247"/>
      <c r="Y64" s="247"/>
      <c r="Z64" s="247"/>
    </row>
    <row r="65" spans="4:26" s="16" customFormat="1" hidden="1">
      <c r="D65" s="17"/>
      <c r="E65" s="17"/>
      <c r="F65" s="18"/>
      <c r="G65" s="18"/>
      <c r="H65" s="18"/>
      <c r="I65" s="17"/>
      <c r="J65" s="17"/>
      <c r="M65" s="246"/>
      <c r="N65" s="246"/>
      <c r="O65" s="247"/>
      <c r="P65" s="248"/>
      <c r="Q65" s="232" t="str">
        <f>IF(OR(Countries!C66="Yes",Countries!C66="Oui",Countries!C66="Sí",Countries!C66="Ja",Countries!C66="是",Countries!C66="はい",Countries!C66="Sim"),Countries!B66,"")</f>
        <v/>
      </c>
      <c r="R65" s="247"/>
      <c r="S65" s="247"/>
      <c r="T65" s="247"/>
      <c r="U65" s="247"/>
      <c r="V65" s="247"/>
      <c r="W65" s="247"/>
      <c r="X65" s="247"/>
      <c r="Y65" s="247"/>
      <c r="Z65" s="247"/>
    </row>
    <row r="66" spans="4:26" s="16" customFormat="1" hidden="1">
      <c r="D66" s="17"/>
      <c r="E66" s="17"/>
      <c r="F66" s="18"/>
      <c r="G66" s="18"/>
      <c r="H66" s="18"/>
      <c r="I66" s="17"/>
      <c r="J66" s="17"/>
      <c r="M66" s="246"/>
      <c r="N66" s="246"/>
      <c r="O66" s="247"/>
      <c r="P66" s="248"/>
      <c r="Q66" s="232" t="str">
        <f>IF(OR(Countries!C67="Yes",Countries!C67="Oui",Countries!C67="Sí",Countries!C67="Ja",Countries!C67="是",Countries!C67="はい",Countries!C67="Sim"),Countries!B67,"")</f>
        <v/>
      </c>
      <c r="R66" s="247"/>
      <c r="S66" s="247"/>
      <c r="T66" s="247"/>
      <c r="U66" s="247"/>
      <c r="V66" s="247"/>
      <c r="W66" s="247"/>
      <c r="X66" s="247"/>
      <c r="Y66" s="247"/>
      <c r="Z66" s="247"/>
    </row>
    <row r="67" spans="4:26" s="16" customFormat="1" hidden="1">
      <c r="D67" s="17"/>
      <c r="E67" s="17"/>
      <c r="F67" s="18"/>
      <c r="G67" s="18"/>
      <c r="H67" s="18"/>
      <c r="I67" s="17"/>
      <c r="J67" s="17"/>
      <c r="M67" s="246"/>
      <c r="N67" s="246"/>
      <c r="O67" s="247"/>
      <c r="P67" s="248"/>
      <c r="Q67" s="232" t="str">
        <f>IF(OR(Countries!C68="Yes",Countries!C68="Oui",Countries!C68="Sí",Countries!C68="Ja",Countries!C68="是",Countries!C68="はい",Countries!C68="Sim"),Countries!B68,"")</f>
        <v/>
      </c>
      <c r="R67" s="247"/>
      <c r="S67" s="247"/>
      <c r="T67" s="247"/>
      <c r="U67" s="247"/>
      <c r="V67" s="247"/>
      <c r="W67" s="247"/>
      <c r="X67" s="247"/>
      <c r="Y67" s="247"/>
      <c r="Z67" s="247"/>
    </row>
    <row r="68" spans="4:26" s="16" customFormat="1" hidden="1">
      <c r="D68" s="17"/>
      <c r="E68" s="17"/>
      <c r="F68" s="18"/>
      <c r="G68" s="18"/>
      <c r="H68" s="18"/>
      <c r="I68" s="17"/>
      <c r="J68" s="17"/>
      <c r="M68" s="246"/>
      <c r="N68" s="246"/>
      <c r="O68" s="247"/>
      <c r="P68" s="248"/>
      <c r="Q68" s="232" t="str">
        <f>IF(OR(Countries!C69="Yes",Countries!C69="Oui",Countries!C69="Sí",Countries!C69="Ja",Countries!C69="是",Countries!C69="はい",Countries!C69="Sim"),Countries!B69,"")</f>
        <v/>
      </c>
      <c r="R68" s="247"/>
      <c r="S68" s="247"/>
      <c r="T68" s="247"/>
      <c r="U68" s="247"/>
      <c r="V68" s="247"/>
      <c r="W68" s="247"/>
      <c r="X68" s="247"/>
      <c r="Y68" s="247"/>
      <c r="Z68" s="247"/>
    </row>
    <row r="69" spans="4:26" s="16" customFormat="1" hidden="1">
      <c r="D69" s="17"/>
      <c r="E69" s="17"/>
      <c r="F69" s="18"/>
      <c r="G69" s="18"/>
      <c r="H69" s="18"/>
      <c r="I69" s="17"/>
      <c r="J69" s="17"/>
      <c r="M69" s="246"/>
      <c r="N69" s="246"/>
      <c r="O69" s="247"/>
      <c r="P69" s="248"/>
      <c r="Q69" s="232" t="str">
        <f>IF(OR(Countries!C70="Yes",Countries!C70="Oui",Countries!C70="Sí",Countries!C70="Ja",Countries!C70="是",Countries!C70="はい",Countries!C70="Sim"),Countries!B70,"")</f>
        <v/>
      </c>
      <c r="R69" s="247"/>
      <c r="S69" s="247"/>
      <c r="T69" s="247"/>
      <c r="U69" s="247"/>
      <c r="V69" s="247"/>
      <c r="W69" s="247"/>
      <c r="X69" s="247"/>
      <c r="Y69" s="247"/>
      <c r="Z69" s="247"/>
    </row>
    <row r="70" spans="4:26" s="16" customFormat="1" hidden="1">
      <c r="D70" s="17"/>
      <c r="E70" s="17"/>
      <c r="F70" s="18"/>
      <c r="G70" s="18"/>
      <c r="H70" s="18"/>
      <c r="I70" s="17"/>
      <c r="J70" s="17"/>
      <c r="M70" s="246"/>
      <c r="N70" s="246"/>
      <c r="O70" s="247"/>
      <c r="P70" s="248"/>
      <c r="Q70" s="232" t="str">
        <f>IF(OR(Countries!C71="Yes",Countries!C71="Oui",Countries!C71="Sí",Countries!C71="Ja",Countries!C71="是",Countries!C71="はい",Countries!C71="Sim"),Countries!B71,"")</f>
        <v/>
      </c>
      <c r="R70" s="247"/>
      <c r="S70" s="247"/>
      <c r="T70" s="247"/>
      <c r="U70" s="247"/>
      <c r="V70" s="247"/>
      <c r="W70" s="247"/>
      <c r="X70" s="247"/>
      <c r="Y70" s="247"/>
      <c r="Z70" s="247"/>
    </row>
    <row r="71" spans="4:26" s="16" customFormat="1" hidden="1">
      <c r="D71" s="17"/>
      <c r="E71" s="17"/>
      <c r="F71" s="18"/>
      <c r="G71" s="18"/>
      <c r="H71" s="18"/>
      <c r="I71" s="17"/>
      <c r="J71" s="17"/>
      <c r="M71" s="246"/>
      <c r="N71" s="246"/>
      <c r="O71" s="247"/>
      <c r="P71" s="248"/>
      <c r="Q71" s="232" t="str">
        <f>IF(OR(Countries!C72="Yes",Countries!C72="Oui",Countries!C72="Sí",Countries!C72="Ja",Countries!C72="是",Countries!C72="はい",Countries!C72="Sim"),Countries!B72,"")</f>
        <v/>
      </c>
      <c r="R71" s="247"/>
      <c r="S71" s="247"/>
      <c r="T71" s="247"/>
      <c r="U71" s="247"/>
      <c r="V71" s="247"/>
      <c r="W71" s="247"/>
      <c r="X71" s="247"/>
      <c r="Y71" s="247"/>
      <c r="Z71" s="247"/>
    </row>
    <row r="72" spans="4:26" s="16" customFormat="1" hidden="1">
      <c r="D72" s="17"/>
      <c r="E72" s="17"/>
      <c r="F72" s="18"/>
      <c r="G72" s="18"/>
      <c r="H72" s="18"/>
      <c r="I72" s="17"/>
      <c r="J72" s="17"/>
      <c r="M72" s="246"/>
      <c r="N72" s="246"/>
      <c r="O72" s="247"/>
      <c r="P72" s="248"/>
      <c r="Q72" s="232" t="str">
        <f>IF(OR(Countries!C73="Yes",Countries!C73="Oui",Countries!C73="Sí",Countries!C73="Ja",Countries!C73="是",Countries!C73="はい",Countries!C73="Sim"),Countries!B73,"")</f>
        <v/>
      </c>
      <c r="R72" s="247"/>
      <c r="S72" s="247"/>
      <c r="T72" s="247"/>
      <c r="U72" s="247"/>
      <c r="V72" s="247"/>
      <c r="W72" s="247"/>
      <c r="X72" s="247"/>
      <c r="Y72" s="247"/>
      <c r="Z72" s="247"/>
    </row>
    <row r="73" spans="4:26" s="16" customFormat="1" hidden="1">
      <c r="D73" s="17"/>
      <c r="E73" s="17"/>
      <c r="F73" s="18"/>
      <c r="G73" s="18"/>
      <c r="H73" s="18"/>
      <c r="I73" s="17"/>
      <c r="J73" s="17"/>
      <c r="M73" s="246"/>
      <c r="N73" s="246"/>
      <c r="O73" s="247"/>
      <c r="P73" s="248"/>
      <c r="Q73" s="232" t="str">
        <f>IF(OR(Countries!C74="Yes",Countries!C74="Oui",Countries!C74="Sí",Countries!C74="Ja",Countries!C74="是",Countries!C74="はい",Countries!C74="Sim"),Countries!B74,"")</f>
        <v/>
      </c>
      <c r="R73" s="247"/>
      <c r="S73" s="247"/>
      <c r="T73" s="247"/>
      <c r="U73" s="247"/>
      <c r="V73" s="247"/>
      <c r="W73" s="247"/>
      <c r="X73" s="247"/>
      <c r="Y73" s="247"/>
      <c r="Z73" s="247"/>
    </row>
    <row r="74" spans="4:26" s="16" customFormat="1" hidden="1">
      <c r="D74" s="17"/>
      <c r="E74" s="17"/>
      <c r="F74" s="18"/>
      <c r="G74" s="18"/>
      <c r="H74" s="18"/>
      <c r="I74" s="17"/>
      <c r="J74" s="17"/>
      <c r="M74" s="246"/>
      <c r="N74" s="246"/>
      <c r="O74" s="247"/>
      <c r="P74" s="248"/>
      <c r="Q74" s="232" t="str">
        <f>IF(OR(Countries!C75="Yes",Countries!C75="Oui",Countries!C75="Sí",Countries!C75="Ja",Countries!C75="是",Countries!C75="はい",Countries!C75="Sim"),Countries!B75,"")</f>
        <v/>
      </c>
      <c r="R74" s="247"/>
      <c r="S74" s="247"/>
      <c r="T74" s="247"/>
      <c r="U74" s="247"/>
      <c r="V74" s="247"/>
      <c r="W74" s="247"/>
      <c r="X74" s="247"/>
      <c r="Y74" s="247"/>
      <c r="Z74" s="247"/>
    </row>
    <row r="75" spans="4:26" s="16" customFormat="1" hidden="1">
      <c r="D75" s="17"/>
      <c r="E75" s="17"/>
      <c r="F75" s="18"/>
      <c r="G75" s="18"/>
      <c r="H75" s="18"/>
      <c r="I75" s="17"/>
      <c r="J75" s="17"/>
      <c r="M75" s="246"/>
      <c r="N75" s="246"/>
      <c r="O75" s="247"/>
      <c r="P75" s="248"/>
      <c r="Q75" s="232" t="str">
        <f>IF(OR(Countries!C76="Yes",Countries!C76="Oui",Countries!C76="Sí",Countries!C76="Ja",Countries!C76="是",Countries!C76="はい",Countries!C76="Sim"),Countries!B76,"")</f>
        <v/>
      </c>
      <c r="R75" s="247"/>
      <c r="S75" s="247"/>
      <c r="T75" s="247"/>
      <c r="U75" s="247"/>
      <c r="V75" s="247"/>
      <c r="W75" s="247"/>
      <c r="X75" s="247"/>
      <c r="Y75" s="247"/>
      <c r="Z75" s="247"/>
    </row>
    <row r="76" spans="4:26" s="16" customFormat="1" hidden="1">
      <c r="D76" s="17"/>
      <c r="E76" s="17"/>
      <c r="F76" s="18"/>
      <c r="G76" s="18"/>
      <c r="H76" s="18"/>
      <c r="I76" s="17"/>
      <c r="J76" s="17"/>
      <c r="M76" s="246"/>
      <c r="N76" s="246"/>
      <c r="O76" s="247"/>
      <c r="P76" s="248"/>
      <c r="Q76" s="232" t="str">
        <f>IF(OR(Countries!C77="Yes",Countries!C77="Oui",Countries!C77="Sí",Countries!C77="Ja",Countries!C77="是",Countries!C77="はい",Countries!C77="Sim"),Countries!B77,"")</f>
        <v/>
      </c>
      <c r="R76" s="247"/>
      <c r="S76" s="247"/>
      <c r="T76" s="247"/>
      <c r="U76" s="247"/>
      <c r="V76" s="247"/>
      <c r="W76" s="247"/>
      <c r="X76" s="247"/>
      <c r="Y76" s="247"/>
      <c r="Z76" s="247"/>
    </row>
    <row r="77" spans="4:26" s="16" customFormat="1" hidden="1">
      <c r="D77" s="17"/>
      <c r="E77" s="17"/>
      <c r="F77" s="18"/>
      <c r="G77" s="18"/>
      <c r="H77" s="18"/>
      <c r="I77" s="17"/>
      <c r="J77" s="17"/>
      <c r="M77" s="246"/>
      <c r="N77" s="246"/>
      <c r="O77" s="247"/>
      <c r="P77" s="248"/>
      <c r="Q77" s="232" t="str">
        <f>IF(OR(Countries!C78="Yes",Countries!C78="Oui",Countries!C78="Sí",Countries!C78="Ja",Countries!C78="是",Countries!C78="はい",Countries!C78="Sim"),Countries!B78,"")</f>
        <v/>
      </c>
      <c r="R77" s="247"/>
      <c r="S77" s="247"/>
      <c r="T77" s="247"/>
      <c r="U77" s="247"/>
      <c r="V77" s="247"/>
      <c r="W77" s="247"/>
      <c r="X77" s="247"/>
      <c r="Y77" s="247"/>
      <c r="Z77" s="247"/>
    </row>
    <row r="78" spans="4:26" s="16" customFormat="1" hidden="1">
      <c r="D78" s="17"/>
      <c r="E78" s="17"/>
      <c r="F78" s="18"/>
      <c r="G78" s="18"/>
      <c r="H78" s="18"/>
      <c r="I78" s="17"/>
      <c r="J78" s="17"/>
      <c r="M78" s="246"/>
      <c r="N78" s="246"/>
      <c r="O78" s="247"/>
      <c r="P78" s="248"/>
      <c r="Q78" s="232" t="str">
        <f>IF(OR(Countries!C79="Yes",Countries!C79="Oui",Countries!C79="Sí",Countries!C79="Ja",Countries!C79="是",Countries!C79="はい",Countries!C79="Sim"),Countries!B79,"")</f>
        <v/>
      </c>
      <c r="R78" s="247"/>
      <c r="S78" s="247"/>
      <c r="T78" s="247"/>
      <c r="U78" s="247"/>
      <c r="V78" s="247"/>
      <c r="W78" s="247"/>
      <c r="X78" s="247"/>
      <c r="Y78" s="247"/>
      <c r="Z78" s="247"/>
    </row>
    <row r="79" spans="4:26" s="16" customFormat="1" hidden="1">
      <c r="D79" s="17"/>
      <c r="E79" s="17"/>
      <c r="F79" s="18"/>
      <c r="G79" s="18"/>
      <c r="H79" s="18"/>
      <c r="I79" s="17"/>
      <c r="J79" s="17"/>
      <c r="M79" s="246"/>
      <c r="N79" s="246"/>
      <c r="O79" s="247"/>
      <c r="P79" s="248"/>
      <c r="Q79" s="232" t="str">
        <f>IF(OR(Countries!C80="Yes",Countries!C80="Oui",Countries!C80="Sí",Countries!C80="Ja",Countries!C80="是",Countries!C80="はい",Countries!C80="Sim"),Countries!B80,"")</f>
        <v/>
      </c>
      <c r="R79" s="247"/>
      <c r="S79" s="247"/>
      <c r="T79" s="247"/>
      <c r="U79" s="247"/>
      <c r="V79" s="247"/>
      <c r="W79" s="247"/>
      <c r="X79" s="247"/>
      <c r="Y79" s="247"/>
      <c r="Z79" s="247"/>
    </row>
    <row r="80" spans="4:26" s="16" customFormat="1" hidden="1">
      <c r="D80" s="17"/>
      <c r="E80" s="17"/>
      <c r="F80" s="18"/>
      <c r="G80" s="18"/>
      <c r="H80" s="18"/>
      <c r="I80" s="17"/>
      <c r="J80" s="17"/>
      <c r="M80" s="246"/>
      <c r="N80" s="246"/>
      <c r="O80" s="247"/>
      <c r="P80" s="248"/>
      <c r="Q80" s="232" t="str">
        <f>IF(OR(Countries!C81="Yes",Countries!C81="Oui",Countries!C81="Sí",Countries!C81="Ja",Countries!C81="是",Countries!C81="はい",Countries!C81="Sim"),Countries!B81,"")</f>
        <v/>
      </c>
      <c r="R80" s="247"/>
      <c r="S80" s="247"/>
      <c r="T80" s="247"/>
      <c r="U80" s="247"/>
      <c r="V80" s="247"/>
      <c r="W80" s="247"/>
      <c r="X80" s="247"/>
      <c r="Y80" s="247"/>
      <c r="Z80" s="247"/>
    </row>
    <row r="81" spans="4:26" s="16" customFormat="1" hidden="1">
      <c r="D81" s="17"/>
      <c r="E81" s="17"/>
      <c r="F81" s="18"/>
      <c r="G81" s="18"/>
      <c r="H81" s="18"/>
      <c r="I81" s="17"/>
      <c r="J81" s="17"/>
      <c r="M81" s="246"/>
      <c r="N81" s="246"/>
      <c r="O81" s="247"/>
      <c r="P81" s="248"/>
      <c r="Q81" s="232" t="str">
        <f>IF(OR(Countries!C82="Yes",Countries!C82="Oui",Countries!C82="Sí",Countries!C82="Ja",Countries!C82="是",Countries!C82="はい",Countries!C82="Sim"),Countries!B82,"")</f>
        <v/>
      </c>
      <c r="R81" s="247"/>
      <c r="S81" s="247"/>
      <c r="T81" s="247"/>
      <c r="U81" s="247"/>
      <c r="V81" s="247"/>
      <c r="W81" s="247"/>
      <c r="X81" s="247"/>
      <c r="Y81" s="247"/>
      <c r="Z81" s="247"/>
    </row>
    <row r="82" spans="4:26" s="16" customFormat="1" hidden="1">
      <c r="D82" s="17"/>
      <c r="E82" s="17"/>
      <c r="F82" s="18"/>
      <c r="G82" s="18"/>
      <c r="H82" s="18"/>
      <c r="I82" s="17"/>
      <c r="J82" s="17"/>
      <c r="M82" s="246"/>
      <c r="N82" s="246"/>
      <c r="O82" s="247"/>
      <c r="P82" s="248"/>
      <c r="Q82" s="232" t="str">
        <f>IF(OR(Countries!C83="Yes",Countries!C83="Oui",Countries!C83="Sí",Countries!C83="Ja",Countries!C83="是",Countries!C83="はい",Countries!C83="Sim"),Countries!B83,"")</f>
        <v/>
      </c>
      <c r="R82" s="247"/>
      <c r="S82" s="247"/>
      <c r="T82" s="247"/>
      <c r="U82" s="247"/>
      <c r="V82" s="247"/>
      <c r="W82" s="247"/>
      <c r="X82" s="247"/>
      <c r="Y82" s="247"/>
      <c r="Z82" s="247"/>
    </row>
    <row r="83" spans="4:26" s="16" customFormat="1" hidden="1">
      <c r="D83" s="17"/>
      <c r="E83" s="17"/>
      <c r="F83" s="18"/>
      <c r="G83" s="18"/>
      <c r="H83" s="18"/>
      <c r="I83" s="17"/>
      <c r="J83" s="17"/>
      <c r="M83" s="246"/>
      <c r="N83" s="246"/>
      <c r="O83" s="247"/>
      <c r="P83" s="248"/>
      <c r="Q83" s="232" t="str">
        <f>IF(OR(Countries!C84="Yes",Countries!C84="Oui",Countries!C84="Sí",Countries!C84="Ja",Countries!C84="是",Countries!C84="はい",Countries!C84="Sim"),Countries!B84,"")</f>
        <v/>
      </c>
      <c r="R83" s="247"/>
      <c r="S83" s="247"/>
      <c r="T83" s="247"/>
      <c r="U83" s="247"/>
      <c r="V83" s="247"/>
      <c r="W83" s="247"/>
      <c r="X83" s="247"/>
      <c r="Y83" s="247"/>
      <c r="Z83" s="247"/>
    </row>
    <row r="84" spans="4:26" s="16" customFormat="1" hidden="1">
      <c r="D84" s="17"/>
      <c r="E84" s="17"/>
      <c r="F84" s="18"/>
      <c r="G84" s="18"/>
      <c r="H84" s="18"/>
      <c r="I84" s="17"/>
      <c r="J84" s="17"/>
      <c r="M84" s="246"/>
      <c r="N84" s="246"/>
      <c r="O84" s="247"/>
      <c r="P84" s="248"/>
      <c r="Q84" s="232" t="str">
        <f>IF(OR(Countries!C85="Yes",Countries!C85="Oui",Countries!C85="Sí",Countries!C85="Ja",Countries!C85="是",Countries!C85="はい",Countries!C85="Sim"),Countries!B85,"")</f>
        <v/>
      </c>
      <c r="R84" s="247"/>
      <c r="S84" s="247"/>
      <c r="T84" s="247"/>
      <c r="U84" s="247"/>
      <c r="V84" s="247"/>
      <c r="W84" s="247"/>
      <c r="X84" s="247"/>
      <c r="Y84" s="247"/>
      <c r="Z84" s="247"/>
    </row>
    <row r="85" spans="4:26" s="16" customFormat="1" hidden="1">
      <c r="D85" s="17"/>
      <c r="E85" s="17"/>
      <c r="F85" s="18"/>
      <c r="G85" s="18"/>
      <c r="H85" s="18"/>
      <c r="I85" s="17"/>
      <c r="J85" s="17"/>
      <c r="M85" s="246"/>
      <c r="N85" s="246"/>
      <c r="O85" s="247"/>
      <c r="P85" s="248"/>
      <c r="Q85" s="232" t="str">
        <f>IF(OR(Countries!C86="Yes",Countries!C86="Oui",Countries!C86="Sí",Countries!C86="Ja",Countries!C86="是",Countries!C86="はい",Countries!C86="Sim"),Countries!B86,"")</f>
        <v/>
      </c>
      <c r="R85" s="247"/>
      <c r="S85" s="247"/>
      <c r="T85" s="247"/>
      <c r="U85" s="247"/>
      <c r="V85" s="247"/>
      <c r="W85" s="247"/>
      <c r="X85" s="247"/>
      <c r="Y85" s="247"/>
      <c r="Z85" s="247"/>
    </row>
    <row r="86" spans="4:26" s="16" customFormat="1" hidden="1">
      <c r="D86" s="17"/>
      <c r="E86" s="17"/>
      <c r="F86" s="18"/>
      <c r="G86" s="18"/>
      <c r="H86" s="18"/>
      <c r="I86" s="17"/>
      <c r="J86" s="17"/>
      <c r="M86" s="246"/>
      <c r="N86" s="246"/>
      <c r="O86" s="247"/>
      <c r="P86" s="248"/>
      <c r="Q86" s="232" t="str">
        <f>IF(OR(Countries!C87="Yes",Countries!C87="Oui",Countries!C87="Sí",Countries!C87="Ja",Countries!C87="是",Countries!C87="はい",Countries!C87="Sim"),Countries!B87,"")</f>
        <v/>
      </c>
      <c r="R86" s="247"/>
      <c r="S86" s="247"/>
      <c r="T86" s="247"/>
      <c r="U86" s="247"/>
      <c r="V86" s="247"/>
      <c r="W86" s="247"/>
      <c r="X86" s="247"/>
      <c r="Y86" s="247"/>
      <c r="Z86" s="247"/>
    </row>
    <row r="87" spans="4:26" s="16" customFormat="1" hidden="1">
      <c r="D87" s="17"/>
      <c r="E87" s="17"/>
      <c r="F87" s="18"/>
      <c r="G87" s="18"/>
      <c r="H87" s="18"/>
      <c r="I87" s="17"/>
      <c r="J87" s="17"/>
      <c r="M87" s="246"/>
      <c r="N87" s="246"/>
      <c r="O87" s="247"/>
      <c r="P87" s="248"/>
      <c r="Q87" s="232" t="str">
        <f>IF(OR(Countries!C88="Yes",Countries!C88="Oui",Countries!C88="Sí",Countries!C88="Ja",Countries!C88="是",Countries!C88="はい",Countries!C88="Sim"),Countries!B88,"")</f>
        <v/>
      </c>
      <c r="R87" s="247"/>
      <c r="S87" s="247"/>
      <c r="T87" s="247"/>
      <c r="U87" s="247"/>
      <c r="V87" s="247"/>
      <c r="W87" s="247"/>
      <c r="X87" s="247"/>
      <c r="Y87" s="247"/>
      <c r="Z87" s="247"/>
    </row>
    <row r="88" spans="4:26" s="16" customFormat="1" hidden="1">
      <c r="D88" s="17"/>
      <c r="E88" s="17"/>
      <c r="F88" s="18"/>
      <c r="G88" s="18"/>
      <c r="H88" s="18"/>
      <c r="I88" s="17"/>
      <c r="J88" s="17"/>
      <c r="M88" s="246"/>
      <c r="N88" s="246"/>
      <c r="O88" s="247"/>
      <c r="P88" s="248"/>
      <c r="Q88" s="232" t="str">
        <f>IF(OR(Countries!C89="Yes",Countries!C89="Oui",Countries!C89="Sí",Countries!C89="Ja",Countries!C89="是",Countries!C89="はい",Countries!C89="Sim"),Countries!B89,"")</f>
        <v/>
      </c>
      <c r="R88" s="247"/>
      <c r="S88" s="247"/>
      <c r="T88" s="247"/>
      <c r="U88" s="247"/>
      <c r="V88" s="247"/>
      <c r="W88" s="247"/>
      <c r="X88" s="247"/>
      <c r="Y88" s="247"/>
      <c r="Z88" s="247"/>
    </row>
    <row r="89" spans="4:26" s="16" customFormat="1" hidden="1">
      <c r="D89" s="17"/>
      <c r="E89" s="17"/>
      <c r="F89" s="18"/>
      <c r="G89" s="18"/>
      <c r="H89" s="18"/>
      <c r="I89" s="17"/>
      <c r="J89" s="17"/>
      <c r="M89" s="246"/>
      <c r="N89" s="246"/>
      <c r="O89" s="247"/>
      <c r="P89" s="248"/>
      <c r="Q89" s="232" t="str">
        <f>IF(OR(Countries!C90="Yes",Countries!C90="Oui",Countries!C90="Sí",Countries!C90="Ja",Countries!C90="是",Countries!C90="はい",Countries!C90="Sim"),Countries!B90,"")</f>
        <v/>
      </c>
      <c r="R89" s="247"/>
      <c r="S89" s="247"/>
      <c r="T89" s="247"/>
      <c r="U89" s="247"/>
      <c r="V89" s="247"/>
      <c r="W89" s="247"/>
      <c r="X89" s="247"/>
      <c r="Y89" s="247"/>
      <c r="Z89" s="247"/>
    </row>
    <row r="90" spans="4:26" s="16" customFormat="1" hidden="1">
      <c r="D90" s="17"/>
      <c r="E90" s="17"/>
      <c r="F90" s="18"/>
      <c r="G90" s="18"/>
      <c r="H90" s="18"/>
      <c r="I90" s="17"/>
      <c r="J90" s="17"/>
      <c r="M90" s="246"/>
      <c r="N90" s="246"/>
      <c r="O90" s="247"/>
      <c r="P90" s="248"/>
      <c r="Q90" s="232" t="str">
        <f>IF(OR(Countries!C91="Yes",Countries!C91="Oui",Countries!C91="Sí",Countries!C91="Ja",Countries!C91="是",Countries!C91="はい",Countries!C91="Sim"),Countries!B91,"")</f>
        <v/>
      </c>
      <c r="R90" s="247"/>
      <c r="S90" s="247"/>
      <c r="T90" s="247"/>
      <c r="U90" s="247"/>
      <c r="V90" s="247"/>
      <c r="W90" s="247"/>
      <c r="X90" s="247"/>
      <c r="Y90" s="247"/>
      <c r="Z90" s="247"/>
    </row>
    <row r="91" spans="4:26" s="16" customFormat="1" hidden="1">
      <c r="D91" s="17"/>
      <c r="E91" s="17"/>
      <c r="F91" s="18"/>
      <c r="G91" s="18"/>
      <c r="H91" s="18"/>
      <c r="I91" s="17"/>
      <c r="J91" s="17"/>
      <c r="M91" s="246"/>
      <c r="N91" s="246"/>
      <c r="O91" s="247"/>
      <c r="P91" s="248"/>
      <c r="Q91" s="232" t="str">
        <f>IF(OR(Countries!C92="Yes",Countries!C92="Oui",Countries!C92="Sí",Countries!C92="Ja",Countries!C92="是",Countries!C92="はい",Countries!C92="Sim"),Countries!B92,"")</f>
        <v/>
      </c>
      <c r="R91" s="247"/>
      <c r="S91" s="247"/>
      <c r="T91" s="247"/>
      <c r="U91" s="247"/>
      <c r="V91" s="247"/>
      <c r="W91" s="247"/>
      <c r="X91" s="247"/>
      <c r="Y91" s="247"/>
      <c r="Z91" s="247"/>
    </row>
    <row r="92" spans="4:26" s="16" customFormat="1" hidden="1">
      <c r="D92" s="17"/>
      <c r="E92" s="17"/>
      <c r="F92" s="18"/>
      <c r="G92" s="18"/>
      <c r="H92" s="18"/>
      <c r="I92" s="17"/>
      <c r="J92" s="17"/>
      <c r="M92" s="246"/>
      <c r="N92" s="246"/>
      <c r="O92" s="247"/>
      <c r="P92" s="248"/>
      <c r="Q92" s="232" t="str">
        <f>IF(OR(Countries!C93="Yes",Countries!C93="Oui",Countries!C93="Sí",Countries!C93="Ja",Countries!C93="是",Countries!C93="はい",Countries!C93="Sim"),Countries!B93,"")</f>
        <v/>
      </c>
      <c r="R92" s="247"/>
      <c r="S92" s="247"/>
      <c r="T92" s="247"/>
      <c r="U92" s="247"/>
      <c r="V92" s="247"/>
      <c r="W92" s="247"/>
      <c r="X92" s="247"/>
      <c r="Y92" s="247"/>
      <c r="Z92" s="247"/>
    </row>
    <row r="93" spans="4:26" s="16" customFormat="1" hidden="1">
      <c r="D93" s="17"/>
      <c r="E93" s="17"/>
      <c r="F93" s="18"/>
      <c r="G93" s="18"/>
      <c r="H93" s="18"/>
      <c r="I93" s="17"/>
      <c r="J93" s="17"/>
      <c r="M93" s="246"/>
      <c r="N93" s="246"/>
      <c r="O93" s="247"/>
      <c r="P93" s="248"/>
      <c r="Q93" s="232" t="str">
        <f>IF(OR(Countries!C94="Yes",Countries!C94="Oui",Countries!C94="Sí",Countries!C94="Ja",Countries!C94="是",Countries!C94="はい",Countries!C94="Sim"),Countries!B94,"")</f>
        <v/>
      </c>
      <c r="R93" s="247"/>
      <c r="S93" s="247"/>
      <c r="T93" s="247"/>
      <c r="U93" s="247"/>
      <c r="V93" s="247"/>
      <c r="W93" s="247"/>
      <c r="X93" s="247"/>
      <c r="Y93" s="247"/>
      <c r="Z93" s="247"/>
    </row>
    <row r="94" spans="4:26" s="16" customFormat="1" hidden="1">
      <c r="D94" s="17"/>
      <c r="E94" s="17"/>
      <c r="F94" s="18"/>
      <c r="G94" s="18"/>
      <c r="H94" s="18"/>
      <c r="I94" s="17"/>
      <c r="J94" s="17"/>
      <c r="M94" s="246"/>
      <c r="N94" s="246"/>
      <c r="O94" s="247"/>
      <c r="P94" s="248"/>
      <c r="Q94" s="232" t="str">
        <f>IF(OR(Countries!C95="Yes",Countries!C95="Oui",Countries!C95="Sí",Countries!C95="Ja",Countries!C95="是",Countries!C95="はい",Countries!C95="Sim"),Countries!B95,"")</f>
        <v/>
      </c>
      <c r="R94" s="247"/>
      <c r="S94" s="247"/>
      <c r="T94" s="247"/>
      <c r="U94" s="247"/>
      <c r="V94" s="247"/>
      <c r="W94" s="247"/>
      <c r="X94" s="247"/>
      <c r="Y94" s="247"/>
      <c r="Z94" s="247"/>
    </row>
    <row r="95" spans="4:26" s="16" customFormat="1" hidden="1">
      <c r="D95" s="17"/>
      <c r="E95" s="17"/>
      <c r="F95" s="18"/>
      <c r="G95" s="18"/>
      <c r="H95" s="18"/>
      <c r="I95" s="17"/>
      <c r="J95" s="17"/>
      <c r="M95" s="246"/>
      <c r="N95" s="246"/>
      <c r="O95" s="247"/>
      <c r="P95" s="248"/>
      <c r="Q95" s="232" t="str">
        <f>IF(OR(Countries!C96="Yes",Countries!C96="Oui",Countries!C96="Sí",Countries!C96="Ja",Countries!C96="是",Countries!C96="はい",Countries!C96="Sim"),Countries!B96,"")</f>
        <v/>
      </c>
      <c r="R95" s="247"/>
      <c r="S95" s="247"/>
      <c r="T95" s="247"/>
      <c r="U95" s="247"/>
      <c r="V95" s="247"/>
      <c r="W95" s="247"/>
      <c r="X95" s="247"/>
      <c r="Y95" s="247"/>
      <c r="Z95" s="247"/>
    </row>
    <row r="96" spans="4:26" s="16" customFormat="1" hidden="1">
      <c r="D96" s="17"/>
      <c r="E96" s="17"/>
      <c r="F96" s="18"/>
      <c r="G96" s="18"/>
      <c r="H96" s="18"/>
      <c r="I96" s="17"/>
      <c r="J96" s="17"/>
      <c r="M96" s="246"/>
      <c r="N96" s="246"/>
      <c r="O96" s="247"/>
      <c r="P96" s="248"/>
      <c r="Q96" s="232" t="str">
        <f>IF(OR(Countries!C97="Yes",Countries!C97="Oui",Countries!C97="Sí",Countries!C97="Ja",Countries!C97="是",Countries!C97="はい",Countries!C97="Sim"),Countries!B97,"")</f>
        <v/>
      </c>
      <c r="R96" s="247"/>
      <c r="S96" s="247"/>
      <c r="T96" s="247"/>
      <c r="U96" s="247"/>
      <c r="V96" s="247"/>
      <c r="W96" s="247"/>
      <c r="X96" s="247"/>
      <c r="Y96" s="247"/>
      <c r="Z96" s="247"/>
    </row>
    <row r="97" spans="4:26" s="16" customFormat="1" hidden="1">
      <c r="D97" s="17"/>
      <c r="E97" s="17"/>
      <c r="F97" s="18"/>
      <c r="G97" s="18"/>
      <c r="H97" s="18"/>
      <c r="I97" s="17"/>
      <c r="J97" s="17"/>
      <c r="M97" s="246"/>
      <c r="N97" s="246"/>
      <c r="O97" s="247"/>
      <c r="P97" s="248"/>
      <c r="Q97" s="232" t="str">
        <f>IF(OR(Countries!C98="Yes",Countries!C98="Oui",Countries!C98="Sí",Countries!C98="Ja",Countries!C98="是",Countries!C98="はい",Countries!C98="Sim"),Countries!B98,"")</f>
        <v/>
      </c>
      <c r="R97" s="247"/>
      <c r="S97" s="247"/>
      <c r="T97" s="247"/>
      <c r="U97" s="247"/>
      <c r="V97" s="247"/>
      <c r="W97" s="247"/>
      <c r="X97" s="247"/>
      <c r="Y97" s="247"/>
      <c r="Z97" s="247"/>
    </row>
    <row r="98" spans="4:26" s="16" customFormat="1" hidden="1">
      <c r="D98" s="17"/>
      <c r="E98" s="17"/>
      <c r="F98" s="18"/>
      <c r="G98" s="18"/>
      <c r="H98" s="18"/>
      <c r="I98" s="17"/>
      <c r="J98" s="17"/>
      <c r="M98" s="246"/>
      <c r="N98" s="246"/>
      <c r="O98" s="247"/>
      <c r="P98" s="248"/>
      <c r="Q98" s="232" t="str">
        <f>IF(OR(Countries!C99="Yes",Countries!C99="Oui",Countries!C99="Sí",Countries!C99="Ja",Countries!C99="是",Countries!C99="はい",Countries!C99="Sim"),Countries!B99,"")</f>
        <v/>
      </c>
      <c r="R98" s="247"/>
      <c r="S98" s="247"/>
      <c r="T98" s="247"/>
      <c r="U98" s="247"/>
      <c r="V98" s="247"/>
      <c r="W98" s="247"/>
      <c r="X98" s="247"/>
      <c r="Y98" s="247"/>
      <c r="Z98" s="247"/>
    </row>
    <row r="99" spans="4:26" s="16" customFormat="1" hidden="1">
      <c r="D99" s="17"/>
      <c r="E99" s="17"/>
      <c r="F99" s="18"/>
      <c r="G99" s="18"/>
      <c r="H99" s="18"/>
      <c r="I99" s="17"/>
      <c r="J99" s="17"/>
      <c r="M99" s="246"/>
      <c r="N99" s="246"/>
      <c r="O99" s="247"/>
      <c r="P99" s="248"/>
      <c r="Q99" s="232" t="str">
        <f>IF(OR(Countries!C100="Yes",Countries!C100="Oui",Countries!C100="Sí",Countries!C100="Ja",Countries!C100="是",Countries!C100="はい",Countries!C100="Sim"),Countries!B100,"")</f>
        <v/>
      </c>
      <c r="R99" s="247"/>
      <c r="S99" s="247"/>
      <c r="T99" s="247"/>
      <c r="U99" s="247"/>
      <c r="V99" s="247"/>
      <c r="W99" s="247"/>
      <c r="X99" s="247"/>
      <c r="Y99" s="247"/>
      <c r="Z99" s="247"/>
    </row>
    <row r="100" spans="4:26" s="16" customFormat="1" hidden="1">
      <c r="D100" s="17"/>
      <c r="E100" s="17"/>
      <c r="F100" s="18"/>
      <c r="G100" s="18"/>
      <c r="H100" s="18"/>
      <c r="I100" s="17"/>
      <c r="J100" s="17"/>
      <c r="M100" s="246"/>
      <c r="N100" s="246"/>
      <c r="O100" s="247"/>
      <c r="P100" s="248"/>
      <c r="Q100" s="232" t="str">
        <f>IF(OR(Countries!C101="Yes",Countries!C101="Oui",Countries!C101="Sí",Countries!C101="Ja",Countries!C101="是",Countries!C101="はい",Countries!C101="Sim"),Countries!B101,"")</f>
        <v/>
      </c>
      <c r="R100" s="247"/>
      <c r="S100" s="247"/>
      <c r="T100" s="247"/>
      <c r="U100" s="247"/>
      <c r="V100" s="247"/>
      <c r="W100" s="247"/>
      <c r="X100" s="247"/>
      <c r="Y100" s="247"/>
      <c r="Z100" s="247"/>
    </row>
    <row r="101" spans="4:26" s="16" customFormat="1" hidden="1">
      <c r="D101" s="17"/>
      <c r="E101" s="17"/>
      <c r="F101" s="18"/>
      <c r="G101" s="18"/>
      <c r="H101" s="18"/>
      <c r="I101" s="17"/>
      <c r="J101" s="17"/>
      <c r="M101" s="246"/>
      <c r="N101" s="246"/>
      <c r="O101" s="247"/>
      <c r="P101" s="248"/>
      <c r="Q101" s="232" t="str">
        <f>IF(OR(Countries!C102="Yes",Countries!C102="Oui",Countries!C102="Sí",Countries!C102="Ja",Countries!C102="是",Countries!C102="はい",Countries!C102="Sim"),Countries!B102,"")</f>
        <v/>
      </c>
      <c r="R101" s="247"/>
      <c r="S101" s="247"/>
      <c r="T101" s="247"/>
      <c r="U101" s="247"/>
      <c r="V101" s="247"/>
      <c r="W101" s="247"/>
      <c r="X101" s="247"/>
      <c r="Y101" s="247"/>
      <c r="Z101" s="247"/>
    </row>
    <row r="102" spans="4:26" s="16" customFormat="1" hidden="1">
      <c r="D102" s="17"/>
      <c r="E102" s="17"/>
      <c r="F102" s="18"/>
      <c r="G102" s="18"/>
      <c r="H102" s="18"/>
      <c r="I102" s="17"/>
      <c r="J102" s="17"/>
      <c r="M102" s="246"/>
      <c r="N102" s="246"/>
      <c r="O102" s="247"/>
      <c r="P102" s="248"/>
      <c r="Q102" s="232" t="str">
        <f>IF(OR(Countries!C103="Yes",Countries!C103="Oui",Countries!C103="Sí",Countries!C103="Ja",Countries!C103="是",Countries!C103="はい",Countries!C103="Sim"),Countries!B103,"")</f>
        <v/>
      </c>
      <c r="R102" s="247"/>
      <c r="S102" s="247"/>
      <c r="T102" s="247"/>
      <c r="U102" s="247"/>
      <c r="V102" s="247"/>
      <c r="W102" s="247"/>
      <c r="X102" s="247"/>
      <c r="Y102" s="247"/>
      <c r="Z102" s="247"/>
    </row>
    <row r="103" spans="4:26" s="16" customFormat="1" hidden="1">
      <c r="D103" s="17"/>
      <c r="E103" s="17"/>
      <c r="F103" s="18"/>
      <c r="G103" s="18"/>
      <c r="H103" s="18"/>
      <c r="I103" s="17"/>
      <c r="J103" s="17"/>
      <c r="M103" s="246"/>
      <c r="N103" s="246"/>
      <c r="O103" s="247"/>
      <c r="P103" s="248"/>
      <c r="Q103" s="232" t="str">
        <f>IF(OR(Countries!C104="Yes",Countries!C104="Oui",Countries!C104="Sí",Countries!C104="Ja",Countries!C104="是",Countries!C104="はい",Countries!C104="Sim"),Countries!B104,"")</f>
        <v/>
      </c>
      <c r="R103" s="247"/>
      <c r="S103" s="247"/>
      <c r="T103" s="247"/>
      <c r="U103" s="247"/>
      <c r="V103" s="247"/>
      <c r="W103" s="247"/>
      <c r="X103" s="247"/>
      <c r="Y103" s="247"/>
      <c r="Z103" s="247"/>
    </row>
    <row r="104" spans="4:26" s="16" customFormat="1" hidden="1">
      <c r="D104" s="17"/>
      <c r="E104" s="17"/>
      <c r="F104" s="18"/>
      <c r="G104" s="18"/>
      <c r="H104" s="18"/>
      <c r="I104" s="17"/>
      <c r="J104" s="17"/>
      <c r="M104" s="246"/>
      <c r="N104" s="246"/>
      <c r="O104" s="247"/>
      <c r="P104" s="248"/>
      <c r="Q104" s="232" t="str">
        <f>IF(OR(Countries!C105="Yes",Countries!C105="Oui",Countries!C105="Sí",Countries!C105="Ja",Countries!C105="是",Countries!C105="はい",Countries!C105="Sim"),Countries!B105,"")</f>
        <v/>
      </c>
      <c r="R104" s="247"/>
      <c r="S104" s="247"/>
      <c r="T104" s="247"/>
      <c r="U104" s="247"/>
      <c r="V104" s="247"/>
      <c r="W104" s="247"/>
      <c r="X104" s="247"/>
      <c r="Y104" s="247"/>
      <c r="Z104" s="247"/>
    </row>
    <row r="105" spans="4:26" s="16" customFormat="1" hidden="1">
      <c r="D105" s="17"/>
      <c r="E105" s="17"/>
      <c r="F105" s="18"/>
      <c r="G105" s="18"/>
      <c r="H105" s="18"/>
      <c r="I105" s="17"/>
      <c r="J105" s="17"/>
      <c r="M105" s="246"/>
      <c r="N105" s="246"/>
      <c r="O105" s="247"/>
      <c r="P105" s="248"/>
      <c r="Q105" s="232" t="str">
        <f>IF(OR(Countries!C106="Yes",Countries!C106="Oui",Countries!C106="Sí",Countries!C106="Ja",Countries!C106="是",Countries!C106="はい",Countries!C106="Sim"),Countries!B106,"")</f>
        <v/>
      </c>
      <c r="R105" s="247"/>
      <c r="S105" s="247"/>
      <c r="T105" s="247"/>
      <c r="U105" s="247"/>
      <c r="V105" s="247"/>
      <c r="W105" s="247"/>
      <c r="X105" s="247"/>
      <c r="Y105" s="247"/>
      <c r="Z105" s="247"/>
    </row>
    <row r="106" spans="4:26" s="16" customFormat="1" hidden="1">
      <c r="D106" s="17"/>
      <c r="E106" s="17"/>
      <c r="F106" s="18"/>
      <c r="G106" s="18"/>
      <c r="H106" s="18"/>
      <c r="I106" s="17"/>
      <c r="J106" s="17"/>
      <c r="M106" s="246"/>
      <c r="N106" s="246"/>
      <c r="O106" s="247"/>
      <c r="P106" s="248"/>
      <c r="Q106" s="232" t="str">
        <f>IF(OR(Countries!C107="Yes",Countries!C107="Oui",Countries!C107="Sí",Countries!C107="Ja",Countries!C107="是",Countries!C107="はい",Countries!C107="Sim"),Countries!B107,"")</f>
        <v/>
      </c>
      <c r="R106" s="247"/>
      <c r="S106" s="247"/>
      <c r="T106" s="247"/>
      <c r="U106" s="247"/>
      <c r="V106" s="247"/>
      <c r="W106" s="247"/>
      <c r="X106" s="247"/>
      <c r="Y106" s="247"/>
      <c r="Z106" s="247"/>
    </row>
    <row r="107" spans="4:26" s="16" customFormat="1" hidden="1">
      <c r="D107" s="17"/>
      <c r="E107" s="17"/>
      <c r="F107" s="18"/>
      <c r="G107" s="18"/>
      <c r="H107" s="18"/>
      <c r="I107" s="17"/>
      <c r="J107" s="17"/>
      <c r="M107" s="246"/>
      <c r="N107" s="246"/>
      <c r="O107" s="247"/>
      <c r="P107" s="248"/>
      <c r="Q107" s="232" t="str">
        <f>IF(OR(Countries!C108="Yes",Countries!C108="Oui",Countries!C108="Sí",Countries!C108="Ja",Countries!C108="是",Countries!C108="はい",Countries!C108="Sim"),Countries!B108,"")</f>
        <v/>
      </c>
      <c r="R107" s="247"/>
      <c r="S107" s="247"/>
      <c r="T107" s="247"/>
      <c r="U107" s="247"/>
      <c r="V107" s="247"/>
      <c r="W107" s="247"/>
      <c r="X107" s="247"/>
      <c r="Y107" s="247"/>
      <c r="Z107" s="247"/>
    </row>
    <row r="108" spans="4:26" s="16" customFormat="1" hidden="1">
      <c r="D108" s="17"/>
      <c r="E108" s="17"/>
      <c r="F108" s="18"/>
      <c r="G108" s="18"/>
      <c r="H108" s="18"/>
      <c r="I108" s="17"/>
      <c r="J108" s="17"/>
      <c r="M108" s="246"/>
      <c r="N108" s="246"/>
      <c r="O108" s="247"/>
      <c r="P108" s="248"/>
      <c r="Q108" s="232" t="str">
        <f>IF(OR(Countries!C109="Yes",Countries!C109="Oui",Countries!C109="Sí",Countries!C109="Ja",Countries!C109="是",Countries!C109="はい",Countries!C109="Sim"),Countries!B109,"")</f>
        <v/>
      </c>
      <c r="R108" s="247"/>
      <c r="S108" s="247"/>
      <c r="T108" s="247"/>
      <c r="U108" s="247"/>
      <c r="V108" s="247"/>
      <c r="W108" s="247"/>
      <c r="X108" s="247"/>
      <c r="Y108" s="247"/>
      <c r="Z108" s="247"/>
    </row>
    <row r="109" spans="4:26" s="16" customFormat="1" hidden="1">
      <c r="D109" s="17"/>
      <c r="E109" s="17"/>
      <c r="F109" s="18"/>
      <c r="G109" s="18"/>
      <c r="H109" s="18"/>
      <c r="I109" s="17"/>
      <c r="J109" s="17"/>
      <c r="M109" s="246"/>
      <c r="N109" s="246"/>
      <c r="O109" s="247"/>
      <c r="P109" s="248"/>
      <c r="Q109" s="232" t="str">
        <f>IF(OR(Countries!C110="Yes",Countries!C110="Oui",Countries!C110="Sí",Countries!C110="Ja",Countries!C110="是",Countries!C110="はい",Countries!C110="Sim"),Countries!B110,"")</f>
        <v/>
      </c>
      <c r="R109" s="247"/>
      <c r="S109" s="247"/>
      <c r="T109" s="247"/>
      <c r="U109" s="247"/>
      <c r="V109" s="247"/>
      <c r="W109" s="247"/>
      <c r="X109" s="247"/>
      <c r="Y109" s="247"/>
      <c r="Z109" s="247"/>
    </row>
    <row r="110" spans="4:26" s="16" customFormat="1" hidden="1">
      <c r="D110" s="17"/>
      <c r="E110" s="17"/>
      <c r="F110" s="18"/>
      <c r="G110" s="18"/>
      <c r="H110" s="18"/>
      <c r="I110" s="17"/>
      <c r="J110" s="17"/>
      <c r="M110" s="246"/>
      <c r="N110" s="246"/>
      <c r="O110" s="247"/>
      <c r="P110" s="248"/>
      <c r="Q110" s="232" t="str">
        <f>IF(OR(Countries!C111="Yes",Countries!C111="Oui",Countries!C111="Sí",Countries!C111="Ja",Countries!C111="是",Countries!C111="はい",Countries!C111="Sim"),Countries!B111,"")</f>
        <v/>
      </c>
      <c r="R110" s="247"/>
      <c r="S110" s="247"/>
      <c r="T110" s="247"/>
      <c r="U110" s="247"/>
      <c r="V110" s="247"/>
      <c r="W110" s="247"/>
      <c r="X110" s="247"/>
      <c r="Y110" s="247"/>
      <c r="Z110" s="247"/>
    </row>
    <row r="111" spans="4:26" s="16" customFormat="1" hidden="1">
      <c r="D111" s="17"/>
      <c r="E111" s="17"/>
      <c r="F111" s="18"/>
      <c r="G111" s="18"/>
      <c r="H111" s="18"/>
      <c r="I111" s="17"/>
      <c r="J111" s="17"/>
      <c r="M111" s="246"/>
      <c r="N111" s="246"/>
      <c r="O111" s="247"/>
      <c r="P111" s="248"/>
      <c r="Q111" s="232" t="str">
        <f>IF(OR(Countries!C112="Yes",Countries!C112="Oui",Countries!C112="Sí",Countries!C112="Ja",Countries!C112="是",Countries!C112="はい",Countries!C112="Sim"),Countries!B112,"")</f>
        <v/>
      </c>
      <c r="R111" s="247"/>
      <c r="S111" s="247"/>
      <c r="T111" s="247"/>
      <c r="U111" s="247"/>
      <c r="V111" s="247"/>
      <c r="W111" s="247"/>
      <c r="X111" s="247"/>
      <c r="Y111" s="247"/>
      <c r="Z111" s="247"/>
    </row>
    <row r="112" spans="4:26" s="16" customFormat="1" hidden="1">
      <c r="D112" s="17"/>
      <c r="E112" s="17"/>
      <c r="F112" s="18"/>
      <c r="G112" s="18"/>
      <c r="H112" s="18"/>
      <c r="I112" s="17"/>
      <c r="J112" s="17"/>
      <c r="M112" s="246"/>
      <c r="N112" s="246"/>
      <c r="O112" s="247"/>
      <c r="P112" s="248"/>
      <c r="Q112" s="232" t="str">
        <f>IF(OR(Countries!C113="Yes",Countries!C113="Oui",Countries!C113="Sí",Countries!C113="Ja",Countries!C113="是",Countries!C113="はい",Countries!C113="Sim"),Countries!B113,"")</f>
        <v/>
      </c>
      <c r="R112" s="247"/>
      <c r="S112" s="247"/>
      <c r="T112" s="247"/>
      <c r="U112" s="247"/>
      <c r="V112" s="247"/>
      <c r="W112" s="247"/>
      <c r="X112" s="247"/>
      <c r="Y112" s="247"/>
      <c r="Z112" s="247"/>
    </row>
    <row r="113" spans="4:26" s="16" customFormat="1" hidden="1">
      <c r="D113" s="17"/>
      <c r="E113" s="17"/>
      <c r="F113" s="18"/>
      <c r="G113" s="18"/>
      <c r="H113" s="18"/>
      <c r="I113" s="17"/>
      <c r="J113" s="17"/>
      <c r="M113" s="246"/>
      <c r="N113" s="246"/>
      <c r="O113" s="247"/>
      <c r="P113" s="248"/>
      <c r="Q113" s="232" t="str">
        <f>IF(OR(Countries!C114="Yes",Countries!C114="Oui",Countries!C114="Sí",Countries!C114="Ja",Countries!C114="是",Countries!C114="はい",Countries!C114="Sim"),Countries!B114,"")</f>
        <v/>
      </c>
      <c r="R113" s="247"/>
      <c r="S113" s="247"/>
      <c r="T113" s="247"/>
      <c r="U113" s="247"/>
      <c r="V113" s="247"/>
      <c r="W113" s="247"/>
      <c r="X113" s="247"/>
      <c r="Y113" s="247"/>
      <c r="Z113" s="247"/>
    </row>
    <row r="114" spans="4:26" s="16" customFormat="1" hidden="1">
      <c r="D114" s="17"/>
      <c r="E114" s="17"/>
      <c r="F114" s="18"/>
      <c r="G114" s="18"/>
      <c r="H114" s="18"/>
      <c r="I114" s="17"/>
      <c r="J114" s="17"/>
      <c r="M114" s="246"/>
      <c r="N114" s="246"/>
      <c r="O114" s="247"/>
      <c r="P114" s="248"/>
      <c r="Q114" s="232" t="str">
        <f>IF(OR(Countries!C115="Yes",Countries!C115="Oui",Countries!C115="Sí",Countries!C115="Ja",Countries!C115="是",Countries!C115="はい",Countries!C115="Sim"),Countries!B115,"")</f>
        <v/>
      </c>
      <c r="R114" s="247"/>
      <c r="S114" s="247"/>
      <c r="T114" s="247"/>
      <c r="U114" s="247"/>
      <c r="V114" s="247"/>
      <c r="W114" s="247"/>
      <c r="X114" s="247"/>
      <c r="Y114" s="247"/>
      <c r="Z114" s="247"/>
    </row>
    <row r="115" spans="4:26" s="16" customFormat="1" hidden="1">
      <c r="D115" s="17"/>
      <c r="E115" s="17"/>
      <c r="F115" s="18"/>
      <c r="G115" s="18"/>
      <c r="H115" s="18"/>
      <c r="I115" s="17"/>
      <c r="J115" s="17"/>
      <c r="M115" s="246"/>
      <c r="N115" s="246"/>
      <c r="O115" s="247"/>
      <c r="P115" s="248"/>
      <c r="Q115" s="232" t="str">
        <f>IF(OR(Countries!C116="Yes",Countries!C116="Oui",Countries!C116="Sí",Countries!C116="Ja",Countries!C116="是",Countries!C116="はい",Countries!C116="Sim"),Countries!B116,"")</f>
        <v/>
      </c>
      <c r="R115" s="247"/>
      <c r="S115" s="247"/>
      <c r="T115" s="247"/>
      <c r="U115" s="247"/>
      <c r="V115" s="247"/>
      <c r="W115" s="247"/>
      <c r="X115" s="247"/>
      <c r="Y115" s="247"/>
      <c r="Z115" s="247"/>
    </row>
    <row r="116" spans="4:26" s="16" customFormat="1" hidden="1">
      <c r="D116" s="17"/>
      <c r="E116" s="17"/>
      <c r="F116" s="18"/>
      <c r="G116" s="18"/>
      <c r="H116" s="18"/>
      <c r="I116" s="17"/>
      <c r="J116" s="17"/>
      <c r="M116" s="246"/>
      <c r="N116" s="246"/>
      <c r="O116" s="247"/>
      <c r="P116" s="248"/>
      <c r="Q116" s="232" t="str">
        <f>IF(OR(Countries!C117="Yes",Countries!C117="Oui",Countries!C117="Sí",Countries!C117="Ja",Countries!C117="是",Countries!C117="はい",Countries!C117="Sim"),Countries!B117,"")</f>
        <v/>
      </c>
      <c r="R116" s="247"/>
      <c r="S116" s="247"/>
      <c r="T116" s="247"/>
      <c r="U116" s="247"/>
      <c r="V116" s="247"/>
      <c r="W116" s="247"/>
      <c r="X116" s="247"/>
      <c r="Y116" s="247"/>
      <c r="Z116" s="247"/>
    </row>
    <row r="117" spans="4:26" s="16" customFormat="1" hidden="1">
      <c r="D117" s="17"/>
      <c r="E117" s="17"/>
      <c r="F117" s="18"/>
      <c r="G117" s="18"/>
      <c r="H117" s="18"/>
      <c r="I117" s="17"/>
      <c r="J117" s="17"/>
      <c r="M117" s="246"/>
      <c r="N117" s="246"/>
      <c r="O117" s="247"/>
      <c r="P117" s="248"/>
      <c r="Q117" s="232" t="str">
        <f>IF(OR(Countries!C118="Yes",Countries!C118="Oui",Countries!C118="Sí",Countries!C118="Ja",Countries!C118="是",Countries!C118="はい",Countries!C118="Sim"),Countries!B118,"")</f>
        <v/>
      </c>
      <c r="R117" s="247"/>
      <c r="S117" s="247"/>
      <c r="T117" s="247"/>
      <c r="U117" s="247"/>
      <c r="V117" s="247"/>
      <c r="W117" s="247"/>
      <c r="X117" s="247"/>
      <c r="Y117" s="247"/>
      <c r="Z117" s="247"/>
    </row>
    <row r="118" spans="4:26" s="16" customFormat="1" hidden="1">
      <c r="D118" s="17"/>
      <c r="E118" s="17"/>
      <c r="F118" s="18"/>
      <c r="G118" s="18"/>
      <c r="H118" s="18"/>
      <c r="I118" s="17"/>
      <c r="J118" s="17"/>
      <c r="M118" s="246"/>
      <c r="N118" s="246"/>
      <c r="O118" s="247"/>
      <c r="P118" s="248"/>
      <c r="Q118" s="232" t="str">
        <f>IF(OR(Countries!C119="Yes",Countries!C119="Oui",Countries!C119="Sí",Countries!C119="Ja",Countries!C119="是",Countries!C119="はい",Countries!C119="Sim"),Countries!B119,"")</f>
        <v/>
      </c>
      <c r="R118" s="247"/>
      <c r="S118" s="247"/>
      <c r="T118" s="247"/>
      <c r="U118" s="247"/>
      <c r="V118" s="247"/>
      <c r="W118" s="247"/>
      <c r="X118" s="247"/>
      <c r="Y118" s="247"/>
      <c r="Z118" s="247"/>
    </row>
    <row r="119" spans="4:26" s="16" customFormat="1" hidden="1">
      <c r="D119" s="17"/>
      <c r="E119" s="17"/>
      <c r="F119" s="18"/>
      <c r="G119" s="18"/>
      <c r="H119" s="18"/>
      <c r="I119" s="17"/>
      <c r="J119" s="17"/>
      <c r="M119" s="246"/>
      <c r="N119" s="246"/>
      <c r="O119" s="247"/>
      <c r="P119" s="248"/>
      <c r="Q119" s="232" t="str">
        <f>IF(OR(Countries!C120="Yes",Countries!C120="Oui",Countries!C120="Sí",Countries!C120="Ja",Countries!C120="是",Countries!C120="はい",Countries!C120="Sim"),Countries!B120,"")</f>
        <v/>
      </c>
      <c r="R119" s="247"/>
      <c r="S119" s="247"/>
      <c r="T119" s="247"/>
      <c r="U119" s="247"/>
      <c r="V119" s="247"/>
      <c r="W119" s="247"/>
      <c r="X119" s="247"/>
      <c r="Y119" s="247"/>
      <c r="Z119" s="247"/>
    </row>
    <row r="120" spans="4:26" s="16" customFormat="1" hidden="1">
      <c r="D120" s="17"/>
      <c r="E120" s="17"/>
      <c r="F120" s="18"/>
      <c r="G120" s="18"/>
      <c r="H120" s="18"/>
      <c r="I120" s="17"/>
      <c r="J120" s="17"/>
      <c r="M120" s="246"/>
      <c r="N120" s="246"/>
      <c r="O120" s="247"/>
      <c r="P120" s="248"/>
      <c r="Q120" s="232" t="str">
        <f>IF(OR(Countries!C121="Yes",Countries!C121="Oui",Countries!C121="Sí",Countries!C121="Ja",Countries!C121="是",Countries!C121="はい",Countries!C121="Sim"),Countries!B121,"")</f>
        <v/>
      </c>
      <c r="R120" s="247"/>
      <c r="S120" s="247"/>
      <c r="T120" s="247"/>
      <c r="U120" s="247"/>
      <c r="V120" s="247"/>
      <c r="W120" s="247"/>
      <c r="X120" s="247"/>
      <c r="Y120" s="247"/>
      <c r="Z120" s="247"/>
    </row>
    <row r="121" spans="4:26" s="16" customFormat="1" hidden="1">
      <c r="D121" s="17"/>
      <c r="E121" s="17"/>
      <c r="F121" s="18"/>
      <c r="G121" s="18"/>
      <c r="H121" s="18"/>
      <c r="I121" s="17"/>
      <c r="J121" s="17"/>
      <c r="M121" s="246"/>
      <c r="N121" s="246"/>
      <c r="O121" s="247"/>
      <c r="P121" s="248"/>
      <c r="Q121" s="232" t="str">
        <f>IF(OR(Countries!C122="Yes",Countries!C122="Oui",Countries!C122="Sí",Countries!C122="Ja",Countries!C122="是",Countries!C122="はい",Countries!C122="Sim"),Countries!B122,"")</f>
        <v/>
      </c>
      <c r="R121" s="247"/>
      <c r="S121" s="247"/>
      <c r="T121" s="247"/>
      <c r="U121" s="247"/>
      <c r="V121" s="247"/>
      <c r="W121" s="247"/>
      <c r="X121" s="247"/>
      <c r="Y121" s="247"/>
      <c r="Z121" s="247"/>
    </row>
    <row r="122" spans="4:26" s="16" customFormat="1" hidden="1">
      <c r="D122" s="17"/>
      <c r="E122" s="17"/>
      <c r="F122" s="18"/>
      <c r="G122" s="18"/>
      <c r="H122" s="18"/>
      <c r="I122" s="17"/>
      <c r="J122" s="17"/>
      <c r="M122" s="246"/>
      <c r="N122" s="246"/>
      <c r="O122" s="247"/>
      <c r="P122" s="248"/>
      <c r="Q122" s="232" t="str">
        <f>IF(OR(Countries!C123="Yes",Countries!C123="Oui",Countries!C123="Sí",Countries!C123="Ja",Countries!C123="是",Countries!C123="はい",Countries!C123="Sim"),Countries!B123,"")</f>
        <v/>
      </c>
      <c r="R122" s="247"/>
      <c r="S122" s="247"/>
      <c r="T122" s="247"/>
      <c r="U122" s="247"/>
      <c r="V122" s="247"/>
      <c r="W122" s="247"/>
      <c r="X122" s="247"/>
      <c r="Y122" s="247"/>
      <c r="Z122" s="247"/>
    </row>
    <row r="123" spans="4:26" s="16" customFormat="1" hidden="1">
      <c r="D123" s="17"/>
      <c r="E123" s="17"/>
      <c r="F123" s="18"/>
      <c r="G123" s="18"/>
      <c r="H123" s="18"/>
      <c r="I123" s="17"/>
      <c r="J123" s="17"/>
      <c r="M123" s="246"/>
      <c r="N123" s="246"/>
      <c r="O123" s="247"/>
      <c r="P123" s="248"/>
      <c r="Q123" s="232" t="str">
        <f>IF(OR(Countries!C124="Yes",Countries!C124="Oui",Countries!C124="Sí",Countries!C124="Ja",Countries!C124="是",Countries!C124="はい",Countries!C124="Sim"),Countries!B124,"")</f>
        <v/>
      </c>
      <c r="R123" s="247"/>
      <c r="S123" s="247"/>
      <c r="T123" s="247"/>
      <c r="U123" s="247"/>
      <c r="V123" s="247"/>
      <c r="W123" s="247"/>
      <c r="X123" s="247"/>
      <c r="Y123" s="247"/>
      <c r="Z123" s="247"/>
    </row>
    <row r="124" spans="4:26" s="16" customFormat="1" hidden="1">
      <c r="D124" s="17"/>
      <c r="E124" s="17"/>
      <c r="F124" s="18"/>
      <c r="G124" s="18"/>
      <c r="H124" s="18"/>
      <c r="I124" s="17"/>
      <c r="J124" s="17"/>
      <c r="M124" s="246"/>
      <c r="N124" s="246"/>
      <c r="O124" s="247"/>
      <c r="P124" s="248"/>
      <c r="Q124" s="232" t="str">
        <f>IF(OR(Countries!C125="Yes",Countries!C125="Oui",Countries!C125="Sí",Countries!C125="Ja",Countries!C125="是",Countries!C125="はい",Countries!C125="Sim"),Countries!B125,"")</f>
        <v/>
      </c>
      <c r="R124" s="247"/>
      <c r="S124" s="247"/>
      <c r="T124" s="247"/>
      <c r="U124" s="247"/>
      <c r="V124" s="247"/>
      <c r="W124" s="247"/>
      <c r="X124" s="247"/>
      <c r="Y124" s="247"/>
      <c r="Z124" s="247"/>
    </row>
    <row r="125" spans="4:26" s="16" customFormat="1" hidden="1">
      <c r="D125" s="17"/>
      <c r="E125" s="17"/>
      <c r="F125" s="18"/>
      <c r="G125" s="18"/>
      <c r="H125" s="18"/>
      <c r="I125" s="17"/>
      <c r="J125" s="17"/>
      <c r="M125" s="246"/>
      <c r="N125" s="246"/>
      <c r="O125" s="247"/>
      <c r="P125" s="248"/>
      <c r="Q125" s="232" t="str">
        <f>IF(OR(Countries!C126="Yes",Countries!C126="Oui",Countries!C126="Sí",Countries!C126="Ja",Countries!C126="是",Countries!C126="はい",Countries!C126="Sim"),Countries!B126,"")</f>
        <v/>
      </c>
      <c r="R125" s="247"/>
      <c r="S125" s="247"/>
      <c r="T125" s="247"/>
      <c r="U125" s="247"/>
      <c r="V125" s="247"/>
      <c r="W125" s="247"/>
      <c r="X125" s="247"/>
      <c r="Y125" s="247"/>
      <c r="Z125" s="247"/>
    </row>
    <row r="126" spans="4:26" s="16" customFormat="1" hidden="1">
      <c r="D126" s="17"/>
      <c r="E126" s="17"/>
      <c r="F126" s="18"/>
      <c r="G126" s="18"/>
      <c r="H126" s="18"/>
      <c r="I126" s="17"/>
      <c r="J126" s="17"/>
      <c r="M126" s="246"/>
      <c r="N126" s="246"/>
      <c r="O126" s="247"/>
      <c r="P126" s="248"/>
      <c r="Q126" s="232" t="str">
        <f>IF(OR(Countries!C127="Yes",Countries!C127="Oui",Countries!C127="Sí",Countries!C127="Ja",Countries!C127="是",Countries!C127="はい",Countries!C127="Sim"),Countries!B127,"")</f>
        <v/>
      </c>
      <c r="R126" s="247"/>
      <c r="S126" s="247"/>
      <c r="T126" s="247"/>
      <c r="U126" s="247"/>
      <c r="V126" s="247"/>
      <c r="W126" s="247"/>
      <c r="X126" s="247"/>
      <c r="Y126" s="247"/>
      <c r="Z126" s="247"/>
    </row>
    <row r="127" spans="4:26" s="16" customFormat="1" hidden="1">
      <c r="D127" s="17"/>
      <c r="E127" s="17"/>
      <c r="F127" s="18"/>
      <c r="G127" s="18"/>
      <c r="H127" s="18"/>
      <c r="I127" s="17"/>
      <c r="J127" s="17"/>
      <c r="M127" s="246"/>
      <c r="N127" s="246"/>
      <c r="O127" s="247"/>
      <c r="P127" s="248"/>
      <c r="Q127" s="232" t="str">
        <f>IF(OR(Countries!C128="Yes",Countries!C128="Oui",Countries!C128="Sí",Countries!C128="Ja",Countries!C128="是",Countries!C128="はい",Countries!C128="Sim"),Countries!B128,"")</f>
        <v/>
      </c>
      <c r="R127" s="247"/>
      <c r="S127" s="247"/>
      <c r="T127" s="247"/>
      <c r="U127" s="247"/>
      <c r="V127" s="247"/>
      <c r="W127" s="247"/>
      <c r="X127" s="247"/>
      <c r="Y127" s="247"/>
      <c r="Z127" s="247"/>
    </row>
    <row r="128" spans="4:26" s="16" customFormat="1" hidden="1">
      <c r="D128" s="17"/>
      <c r="E128" s="17"/>
      <c r="F128" s="18"/>
      <c r="G128" s="18"/>
      <c r="H128" s="18"/>
      <c r="I128" s="17"/>
      <c r="J128" s="17"/>
      <c r="M128" s="246"/>
      <c r="N128" s="246"/>
      <c r="O128" s="247"/>
      <c r="P128" s="248"/>
      <c r="Q128" s="232" t="str">
        <f>IF(OR(Countries!C129="Yes",Countries!C129="Oui",Countries!C129="Sí",Countries!C129="Ja",Countries!C129="是",Countries!C129="はい",Countries!C129="Sim"),Countries!B129,"")</f>
        <v/>
      </c>
      <c r="R128" s="247"/>
      <c r="S128" s="247"/>
      <c r="T128" s="247"/>
      <c r="U128" s="247"/>
      <c r="V128" s="247"/>
      <c r="W128" s="247"/>
      <c r="X128" s="247"/>
      <c r="Y128" s="247"/>
      <c r="Z128" s="247"/>
    </row>
    <row r="129" spans="4:26" s="16" customFormat="1" hidden="1">
      <c r="D129" s="17"/>
      <c r="E129" s="17"/>
      <c r="F129" s="18"/>
      <c r="G129" s="18"/>
      <c r="H129" s="18"/>
      <c r="I129" s="17"/>
      <c r="J129" s="17"/>
      <c r="M129" s="246"/>
      <c r="N129" s="246"/>
      <c r="O129" s="247"/>
      <c r="P129" s="248"/>
      <c r="Q129" s="232" t="str">
        <f>IF(OR(Countries!C130="Yes",Countries!C130="Oui",Countries!C130="Sí",Countries!C130="Ja",Countries!C130="是",Countries!C130="はい",Countries!C130="Sim"),Countries!B130,"")</f>
        <v/>
      </c>
      <c r="R129" s="247"/>
      <c r="S129" s="247"/>
      <c r="T129" s="247"/>
      <c r="U129" s="247"/>
      <c r="V129" s="247"/>
      <c r="W129" s="247"/>
      <c r="X129" s="247"/>
      <c r="Y129" s="247"/>
      <c r="Z129" s="247"/>
    </row>
    <row r="130" spans="4:26" s="16" customFormat="1" hidden="1">
      <c r="D130" s="17"/>
      <c r="E130" s="17"/>
      <c r="F130" s="18"/>
      <c r="G130" s="18"/>
      <c r="H130" s="18"/>
      <c r="I130" s="17"/>
      <c r="J130" s="17"/>
      <c r="M130" s="246"/>
      <c r="N130" s="246"/>
      <c r="O130" s="247"/>
      <c r="P130" s="248"/>
      <c r="Q130" s="232" t="str">
        <f>IF(OR(Countries!C131="Yes",Countries!C131="Oui",Countries!C131="Sí",Countries!C131="Ja",Countries!C131="是",Countries!C131="はい",Countries!C131="Sim"),Countries!B131,"")</f>
        <v/>
      </c>
      <c r="R130" s="247"/>
      <c r="S130" s="247"/>
      <c r="T130" s="247"/>
      <c r="U130" s="247"/>
      <c r="V130" s="247"/>
      <c r="W130" s="247"/>
      <c r="X130" s="247"/>
      <c r="Y130" s="247"/>
      <c r="Z130" s="247"/>
    </row>
    <row r="131" spans="4:26" s="16" customFormat="1" hidden="1">
      <c r="D131" s="17"/>
      <c r="E131" s="17"/>
      <c r="F131" s="18"/>
      <c r="G131" s="18"/>
      <c r="H131" s="18"/>
      <c r="I131" s="17"/>
      <c r="J131" s="17"/>
      <c r="M131" s="246"/>
      <c r="N131" s="246"/>
      <c r="O131" s="247"/>
      <c r="P131" s="248"/>
      <c r="Q131" s="232" t="str">
        <f>IF(OR(Countries!C132="Yes",Countries!C132="Oui",Countries!C132="Sí",Countries!C132="Ja",Countries!C132="是",Countries!C132="はい",Countries!C132="Sim"),Countries!B132,"")</f>
        <v/>
      </c>
      <c r="R131" s="247"/>
      <c r="S131" s="247"/>
      <c r="T131" s="247"/>
      <c r="U131" s="247"/>
      <c r="V131" s="247"/>
      <c r="W131" s="247"/>
      <c r="X131" s="247"/>
      <c r="Y131" s="247"/>
      <c r="Z131" s="247"/>
    </row>
    <row r="132" spans="4:26" s="16" customFormat="1" hidden="1">
      <c r="D132" s="17"/>
      <c r="E132" s="17"/>
      <c r="F132" s="18"/>
      <c r="G132" s="18"/>
      <c r="H132" s="18"/>
      <c r="I132" s="17"/>
      <c r="J132" s="17"/>
      <c r="M132" s="246"/>
      <c r="N132" s="246"/>
      <c r="O132" s="247"/>
      <c r="P132" s="248"/>
      <c r="Q132" s="232" t="str">
        <f>IF(OR(Countries!C133="Yes",Countries!C133="Oui",Countries!C133="Sí",Countries!C133="Ja",Countries!C133="是",Countries!C133="はい",Countries!C133="Sim"),Countries!B133,"")</f>
        <v/>
      </c>
      <c r="R132" s="247"/>
      <c r="S132" s="247"/>
      <c r="T132" s="247"/>
      <c r="U132" s="247"/>
      <c r="V132" s="247"/>
      <c r="W132" s="247"/>
      <c r="X132" s="247"/>
      <c r="Y132" s="247"/>
      <c r="Z132" s="247"/>
    </row>
    <row r="133" spans="4:26" s="16" customFormat="1" hidden="1">
      <c r="D133" s="17"/>
      <c r="E133" s="17"/>
      <c r="F133" s="18"/>
      <c r="G133" s="18"/>
      <c r="H133" s="18"/>
      <c r="I133" s="17"/>
      <c r="J133" s="17"/>
      <c r="M133" s="246"/>
      <c r="N133" s="246"/>
      <c r="O133" s="247"/>
      <c r="P133" s="248"/>
      <c r="Q133" s="232" t="str">
        <f>IF(OR(Countries!C134="Yes",Countries!C134="Oui",Countries!C134="Sí",Countries!C134="Ja",Countries!C134="是",Countries!C134="はい",Countries!C134="Sim"),Countries!B134,"")</f>
        <v/>
      </c>
      <c r="R133" s="247"/>
      <c r="S133" s="247"/>
      <c r="T133" s="247"/>
      <c r="U133" s="247"/>
      <c r="V133" s="247"/>
      <c r="W133" s="247"/>
      <c r="X133" s="247"/>
      <c r="Y133" s="247"/>
      <c r="Z133" s="247"/>
    </row>
    <row r="134" spans="4:26" s="16" customFormat="1" hidden="1">
      <c r="D134" s="17"/>
      <c r="E134" s="17"/>
      <c r="F134" s="18"/>
      <c r="G134" s="18"/>
      <c r="H134" s="18"/>
      <c r="I134" s="17"/>
      <c r="J134" s="17"/>
      <c r="M134" s="246"/>
      <c r="N134" s="246"/>
      <c r="O134" s="247"/>
      <c r="P134" s="248"/>
      <c r="Q134" s="232" t="str">
        <f>IF(OR(Countries!C135="Yes",Countries!C135="Oui",Countries!C135="Sí",Countries!C135="Ja",Countries!C135="是",Countries!C135="はい",Countries!C135="Sim"),Countries!B135,"")</f>
        <v/>
      </c>
      <c r="R134" s="247"/>
      <c r="S134" s="247"/>
      <c r="T134" s="247"/>
      <c r="U134" s="247"/>
      <c r="V134" s="247"/>
      <c r="W134" s="247"/>
      <c r="X134" s="247"/>
      <c r="Y134" s="247"/>
      <c r="Z134" s="247"/>
    </row>
    <row r="135" spans="4:26" s="16" customFormat="1" hidden="1">
      <c r="D135" s="17"/>
      <c r="E135" s="17"/>
      <c r="F135" s="18"/>
      <c r="G135" s="18"/>
      <c r="H135" s="18"/>
      <c r="I135" s="17"/>
      <c r="J135" s="17"/>
      <c r="M135" s="246"/>
      <c r="N135" s="246"/>
      <c r="O135" s="247"/>
      <c r="P135" s="248"/>
      <c r="Q135" s="232" t="str">
        <f>IF(OR(Countries!C136="Yes",Countries!C136="Oui",Countries!C136="Sí",Countries!C136="Ja",Countries!C136="是",Countries!C136="はい",Countries!C136="Sim"),Countries!B136,"")</f>
        <v/>
      </c>
      <c r="R135" s="247"/>
      <c r="S135" s="247"/>
      <c r="T135" s="247"/>
      <c r="U135" s="247"/>
      <c r="V135" s="247"/>
      <c r="W135" s="247"/>
      <c r="X135" s="247"/>
      <c r="Y135" s="247"/>
      <c r="Z135" s="247"/>
    </row>
    <row r="136" spans="4:26" s="16" customFormat="1" hidden="1">
      <c r="D136" s="17"/>
      <c r="E136" s="17"/>
      <c r="F136" s="18"/>
      <c r="G136" s="18"/>
      <c r="H136" s="18"/>
      <c r="I136" s="17"/>
      <c r="J136" s="17"/>
      <c r="M136" s="246"/>
      <c r="N136" s="246"/>
      <c r="O136" s="247"/>
      <c r="P136" s="248"/>
      <c r="Q136" s="232" t="str">
        <f>IF(OR(Countries!C137="Yes",Countries!C137="Oui",Countries!C137="Sí",Countries!C137="Ja",Countries!C137="是",Countries!C137="はい",Countries!C137="Sim"),Countries!B137,"")</f>
        <v/>
      </c>
      <c r="R136" s="247"/>
      <c r="S136" s="247"/>
      <c r="T136" s="247"/>
      <c r="U136" s="247"/>
      <c r="V136" s="247"/>
      <c r="W136" s="247"/>
      <c r="X136" s="247"/>
      <c r="Y136" s="247"/>
      <c r="Z136" s="247"/>
    </row>
    <row r="137" spans="4:26" s="16" customFormat="1" hidden="1">
      <c r="D137" s="17"/>
      <c r="E137" s="17"/>
      <c r="F137" s="18"/>
      <c r="G137" s="18"/>
      <c r="H137" s="18"/>
      <c r="I137" s="17"/>
      <c r="J137" s="17"/>
      <c r="M137" s="246"/>
      <c r="N137" s="246"/>
      <c r="O137" s="247"/>
      <c r="P137" s="248"/>
      <c r="Q137" s="232" t="str">
        <f>IF(OR(Countries!C138="Yes",Countries!C138="Oui",Countries!C138="Sí",Countries!C138="Ja",Countries!C138="是",Countries!C138="はい",Countries!C138="Sim"),Countries!B138,"")</f>
        <v/>
      </c>
      <c r="R137" s="247"/>
      <c r="S137" s="247"/>
      <c r="T137" s="247"/>
      <c r="U137" s="247"/>
      <c r="V137" s="247"/>
      <c r="W137" s="247"/>
      <c r="X137" s="247"/>
      <c r="Y137" s="247"/>
      <c r="Z137" s="247"/>
    </row>
    <row r="138" spans="4:26" s="16" customFormat="1" hidden="1">
      <c r="D138" s="17"/>
      <c r="E138" s="17"/>
      <c r="F138" s="18"/>
      <c r="G138" s="18"/>
      <c r="H138" s="18"/>
      <c r="I138" s="17"/>
      <c r="J138" s="17"/>
      <c r="M138" s="246"/>
      <c r="N138" s="246"/>
      <c r="O138" s="247"/>
      <c r="P138" s="248"/>
      <c r="Q138" s="232" t="str">
        <f>IF(OR(Countries!C139="Yes",Countries!C139="Oui",Countries!C139="Sí",Countries!C139="Ja",Countries!C139="是",Countries!C139="はい",Countries!C139="Sim"),Countries!B139,"")</f>
        <v/>
      </c>
      <c r="R138" s="247"/>
      <c r="S138" s="247"/>
      <c r="T138" s="247"/>
      <c r="U138" s="247"/>
      <c r="V138" s="247"/>
      <c r="W138" s="247"/>
      <c r="X138" s="247"/>
      <c r="Y138" s="247"/>
      <c r="Z138" s="247"/>
    </row>
    <row r="139" spans="4:26" s="16" customFormat="1" hidden="1">
      <c r="D139" s="17"/>
      <c r="E139" s="17"/>
      <c r="F139" s="18"/>
      <c r="G139" s="18"/>
      <c r="H139" s="18"/>
      <c r="I139" s="17"/>
      <c r="J139" s="17"/>
      <c r="M139" s="246"/>
      <c r="N139" s="246"/>
      <c r="O139" s="247"/>
      <c r="P139" s="248"/>
      <c r="Q139" s="232" t="str">
        <f>IF(OR(Countries!C140="Yes",Countries!C140="Oui",Countries!C140="Sí",Countries!C140="Ja",Countries!C140="是",Countries!C140="はい",Countries!C140="Sim"),Countries!B140,"")</f>
        <v/>
      </c>
      <c r="R139" s="247"/>
      <c r="S139" s="247"/>
      <c r="T139" s="247"/>
      <c r="U139" s="247"/>
      <c r="V139" s="247"/>
      <c r="W139" s="247"/>
      <c r="X139" s="247"/>
      <c r="Y139" s="247"/>
      <c r="Z139" s="247"/>
    </row>
    <row r="140" spans="4:26" s="16" customFormat="1" hidden="1">
      <c r="D140" s="17"/>
      <c r="E140" s="17"/>
      <c r="F140" s="18"/>
      <c r="G140" s="18"/>
      <c r="H140" s="18"/>
      <c r="I140" s="17"/>
      <c r="J140" s="17"/>
      <c r="M140" s="246"/>
      <c r="N140" s="246"/>
      <c r="O140" s="247"/>
      <c r="P140" s="248"/>
      <c r="Q140" s="232" t="str">
        <f>IF(OR(Countries!C141="Yes",Countries!C141="Oui",Countries!C141="Sí",Countries!C141="Ja",Countries!C141="是",Countries!C141="はい",Countries!C141="Sim"),Countries!B141,"")</f>
        <v/>
      </c>
      <c r="R140" s="247"/>
      <c r="S140" s="247"/>
      <c r="T140" s="247"/>
      <c r="U140" s="247"/>
      <c r="V140" s="247"/>
      <c r="W140" s="247"/>
      <c r="X140" s="247"/>
      <c r="Y140" s="247"/>
      <c r="Z140" s="247"/>
    </row>
    <row r="141" spans="4:26" s="16" customFormat="1" hidden="1">
      <c r="D141" s="17"/>
      <c r="E141" s="17"/>
      <c r="F141" s="18"/>
      <c r="G141" s="18"/>
      <c r="H141" s="18"/>
      <c r="I141" s="17"/>
      <c r="J141" s="17"/>
      <c r="M141" s="246"/>
      <c r="N141" s="246"/>
      <c r="O141" s="247"/>
      <c r="P141" s="248"/>
      <c r="Q141" s="232" t="str">
        <f>IF(OR(Countries!C142="Yes",Countries!C142="Oui",Countries!C142="Sí",Countries!C142="Ja",Countries!C142="是",Countries!C142="はい",Countries!C142="Sim"),Countries!B142,"")</f>
        <v/>
      </c>
      <c r="R141" s="247"/>
      <c r="S141" s="247"/>
      <c r="T141" s="247"/>
      <c r="U141" s="247"/>
      <c r="V141" s="247"/>
      <c r="W141" s="247"/>
      <c r="X141" s="247"/>
      <c r="Y141" s="247"/>
      <c r="Z141" s="247"/>
    </row>
    <row r="142" spans="4:26" s="16" customFormat="1" hidden="1">
      <c r="D142" s="17"/>
      <c r="E142" s="17"/>
      <c r="F142" s="18"/>
      <c r="G142" s="18"/>
      <c r="H142" s="18"/>
      <c r="I142" s="17"/>
      <c r="J142" s="17"/>
      <c r="M142" s="246"/>
      <c r="N142" s="246"/>
      <c r="O142" s="247"/>
      <c r="P142" s="248"/>
      <c r="Q142" s="232" t="str">
        <f>IF(OR(Countries!C143="Yes",Countries!C143="Oui",Countries!C143="Sí",Countries!C143="Ja",Countries!C143="是",Countries!C143="はい",Countries!C143="Sim"),Countries!B143,"")</f>
        <v/>
      </c>
      <c r="R142" s="247"/>
      <c r="S142" s="247"/>
      <c r="T142" s="247"/>
      <c r="U142" s="247"/>
      <c r="V142" s="247"/>
      <c r="W142" s="247"/>
      <c r="X142" s="247"/>
      <c r="Y142" s="247"/>
      <c r="Z142" s="247"/>
    </row>
    <row r="143" spans="4:26" s="16" customFormat="1" hidden="1">
      <c r="D143" s="17"/>
      <c r="E143" s="17"/>
      <c r="F143" s="18"/>
      <c r="G143" s="18"/>
      <c r="H143" s="18"/>
      <c r="I143" s="17"/>
      <c r="J143" s="17"/>
      <c r="M143" s="246"/>
      <c r="N143" s="246"/>
      <c r="O143" s="247"/>
      <c r="P143" s="248"/>
      <c r="Q143" s="232" t="str">
        <f>IF(OR(Countries!C144="Yes",Countries!C144="Oui",Countries!C144="Sí",Countries!C144="Ja",Countries!C144="是",Countries!C144="はい",Countries!C144="Sim"),Countries!B144,"")</f>
        <v/>
      </c>
      <c r="R143" s="247"/>
      <c r="S143" s="247"/>
      <c r="T143" s="247"/>
      <c r="U143" s="247"/>
      <c r="V143" s="247"/>
      <c r="W143" s="247"/>
      <c r="X143" s="247"/>
      <c r="Y143" s="247"/>
      <c r="Z143" s="247"/>
    </row>
    <row r="144" spans="4:26" s="16" customFormat="1" hidden="1">
      <c r="D144" s="17"/>
      <c r="E144" s="17"/>
      <c r="F144" s="18"/>
      <c r="G144" s="18"/>
      <c r="H144" s="18"/>
      <c r="I144" s="17"/>
      <c r="J144" s="17"/>
      <c r="M144" s="246"/>
      <c r="N144" s="246"/>
      <c r="O144" s="247"/>
      <c r="P144" s="248"/>
      <c r="Q144" s="232" t="str">
        <f>IF(OR(Countries!C145="Yes",Countries!C145="Oui",Countries!C145="Sí",Countries!C145="Ja",Countries!C145="是",Countries!C145="はい",Countries!C145="Sim"),Countries!B145,"")</f>
        <v/>
      </c>
      <c r="R144" s="247"/>
      <c r="S144" s="247"/>
      <c r="T144" s="247"/>
      <c r="U144" s="247"/>
      <c r="V144" s="247"/>
      <c r="W144" s="247"/>
      <c r="X144" s="247"/>
      <c r="Y144" s="247"/>
      <c r="Z144" s="247"/>
    </row>
    <row r="145" spans="4:26" s="16" customFormat="1" hidden="1">
      <c r="D145" s="17"/>
      <c r="E145" s="17"/>
      <c r="F145" s="18"/>
      <c r="G145" s="18"/>
      <c r="H145" s="18"/>
      <c r="I145" s="17"/>
      <c r="J145" s="17"/>
      <c r="M145" s="246"/>
      <c r="N145" s="246"/>
      <c r="O145" s="247"/>
      <c r="P145" s="248"/>
      <c r="Q145" s="232" t="str">
        <f>IF(OR(Countries!C146="Yes",Countries!C146="Oui",Countries!C146="Sí",Countries!C146="Ja",Countries!C146="是",Countries!C146="はい",Countries!C146="Sim"),Countries!B146,"")</f>
        <v/>
      </c>
      <c r="R145" s="247"/>
      <c r="S145" s="247"/>
      <c r="T145" s="247"/>
      <c r="U145" s="247"/>
      <c r="V145" s="247"/>
      <c r="W145" s="247"/>
      <c r="X145" s="247"/>
      <c r="Y145" s="247"/>
      <c r="Z145" s="247"/>
    </row>
    <row r="146" spans="4:26" s="16" customFormat="1" hidden="1">
      <c r="D146" s="17"/>
      <c r="E146" s="17"/>
      <c r="F146" s="18"/>
      <c r="G146" s="18"/>
      <c r="H146" s="18"/>
      <c r="I146" s="17"/>
      <c r="J146" s="17"/>
      <c r="M146" s="246"/>
      <c r="N146" s="246"/>
      <c r="O146" s="247"/>
      <c r="P146" s="248"/>
      <c r="Q146" s="232" t="str">
        <f>IF(OR(Countries!C147="Yes",Countries!C147="Oui",Countries!C147="Sí",Countries!C147="Ja",Countries!C147="是",Countries!C147="はい",Countries!C147="Sim"),Countries!B147,"")</f>
        <v/>
      </c>
      <c r="R146" s="247"/>
      <c r="S146" s="247"/>
      <c r="T146" s="247"/>
      <c r="U146" s="247"/>
      <c r="V146" s="247"/>
      <c r="W146" s="247"/>
      <c r="X146" s="247"/>
      <c r="Y146" s="247"/>
      <c r="Z146" s="247"/>
    </row>
    <row r="147" spans="4:26" s="16" customFormat="1" hidden="1">
      <c r="D147" s="17"/>
      <c r="E147" s="17"/>
      <c r="F147" s="18"/>
      <c r="G147" s="18"/>
      <c r="H147" s="18"/>
      <c r="I147" s="17"/>
      <c r="J147" s="17"/>
      <c r="M147" s="246"/>
      <c r="N147" s="246"/>
      <c r="O147" s="247"/>
      <c r="P147" s="248"/>
      <c r="Q147" s="232" t="str">
        <f>IF(OR(Countries!C148="Yes",Countries!C148="Oui",Countries!C148="Sí",Countries!C148="Ja",Countries!C148="是",Countries!C148="はい",Countries!C148="Sim"),Countries!B148,"")</f>
        <v/>
      </c>
      <c r="R147" s="247"/>
      <c r="S147" s="247"/>
      <c r="T147" s="247"/>
      <c r="U147" s="247"/>
      <c r="V147" s="247"/>
      <c r="W147" s="247"/>
      <c r="X147" s="247"/>
      <c r="Y147" s="247"/>
      <c r="Z147" s="247"/>
    </row>
    <row r="148" spans="4:26" s="16" customFormat="1" hidden="1">
      <c r="D148" s="17"/>
      <c r="E148" s="17"/>
      <c r="F148" s="18"/>
      <c r="G148" s="18"/>
      <c r="H148" s="18"/>
      <c r="I148" s="17"/>
      <c r="J148" s="17"/>
      <c r="M148" s="246"/>
      <c r="N148" s="246"/>
      <c r="O148" s="247"/>
      <c r="P148" s="248"/>
      <c r="Q148" s="232" t="str">
        <f>IF(OR(Countries!C149="Yes",Countries!C149="Oui",Countries!C149="Sí",Countries!C149="Ja",Countries!C149="是",Countries!C149="はい",Countries!C149="Sim"),Countries!B149,"")</f>
        <v/>
      </c>
      <c r="R148" s="247"/>
      <c r="S148" s="247"/>
      <c r="T148" s="247"/>
      <c r="U148" s="247"/>
      <c r="V148" s="247"/>
      <c r="W148" s="247"/>
      <c r="X148" s="247"/>
      <c r="Y148" s="247"/>
      <c r="Z148" s="247"/>
    </row>
    <row r="149" spans="4:26" s="16" customFormat="1" hidden="1">
      <c r="D149" s="17"/>
      <c r="E149" s="17"/>
      <c r="F149" s="18"/>
      <c r="G149" s="18"/>
      <c r="H149" s="18"/>
      <c r="I149" s="17"/>
      <c r="J149" s="17"/>
      <c r="M149" s="246"/>
      <c r="N149" s="246"/>
      <c r="O149" s="247"/>
      <c r="P149" s="248"/>
      <c r="Q149" s="232" t="str">
        <f>IF(OR(Countries!C150="Yes",Countries!C150="Oui",Countries!C150="Sí",Countries!C150="Ja",Countries!C150="是",Countries!C150="はい",Countries!C150="Sim"),Countries!B150,"")</f>
        <v/>
      </c>
      <c r="R149" s="247"/>
      <c r="S149" s="247"/>
      <c r="T149" s="247"/>
      <c r="U149" s="247"/>
      <c r="V149" s="247"/>
      <c r="W149" s="247"/>
      <c r="X149" s="247"/>
      <c r="Y149" s="247"/>
      <c r="Z149" s="247"/>
    </row>
    <row r="150" spans="4:26" s="16" customFormat="1" hidden="1">
      <c r="D150" s="17"/>
      <c r="E150" s="17"/>
      <c r="F150" s="18"/>
      <c r="G150" s="18"/>
      <c r="H150" s="18"/>
      <c r="I150" s="17"/>
      <c r="J150" s="17"/>
      <c r="M150" s="246"/>
      <c r="N150" s="246"/>
      <c r="O150" s="247"/>
      <c r="P150" s="248"/>
      <c r="Q150" s="232" t="str">
        <f>IF(OR(Countries!C151="Yes",Countries!C151="Oui",Countries!C151="Sí",Countries!C151="Ja",Countries!C151="是",Countries!C151="はい",Countries!C151="Sim"),Countries!B151,"")</f>
        <v/>
      </c>
      <c r="R150" s="247"/>
      <c r="S150" s="247"/>
      <c r="T150" s="247"/>
      <c r="U150" s="247"/>
      <c r="V150" s="247"/>
      <c r="W150" s="247"/>
      <c r="X150" s="247"/>
      <c r="Y150" s="247"/>
      <c r="Z150" s="247"/>
    </row>
    <row r="151" spans="4:26" s="16" customFormat="1" hidden="1">
      <c r="D151" s="17"/>
      <c r="E151" s="17"/>
      <c r="F151" s="18"/>
      <c r="G151" s="18"/>
      <c r="H151" s="18"/>
      <c r="I151" s="17"/>
      <c r="J151" s="17"/>
      <c r="M151" s="246"/>
      <c r="N151" s="246"/>
      <c r="O151" s="247"/>
      <c r="P151" s="248"/>
      <c r="Q151" s="232" t="str">
        <f>IF(OR(Countries!C152="Yes",Countries!C152="Oui",Countries!C152="Sí",Countries!C152="Ja",Countries!C152="是",Countries!C152="はい",Countries!C152="Sim"),Countries!B152,"")</f>
        <v/>
      </c>
      <c r="R151" s="247"/>
      <c r="S151" s="247"/>
      <c r="T151" s="247"/>
      <c r="U151" s="247"/>
      <c r="V151" s="247"/>
      <c r="W151" s="247"/>
      <c r="X151" s="247"/>
      <c r="Y151" s="247"/>
      <c r="Z151" s="247"/>
    </row>
    <row r="152" spans="4:26" s="16" customFormat="1" hidden="1">
      <c r="D152" s="17"/>
      <c r="E152" s="17"/>
      <c r="F152" s="18"/>
      <c r="G152" s="18"/>
      <c r="H152" s="18"/>
      <c r="I152" s="17"/>
      <c r="J152" s="17"/>
      <c r="M152" s="246"/>
      <c r="N152" s="246"/>
      <c r="O152" s="247"/>
      <c r="P152" s="248"/>
      <c r="Q152" s="232" t="str">
        <f>IF(OR(Countries!C153="Yes",Countries!C153="Oui",Countries!C153="Sí",Countries!C153="Ja",Countries!C153="是",Countries!C153="はい",Countries!C153="Sim"),Countries!B153,"")</f>
        <v/>
      </c>
      <c r="R152" s="247"/>
      <c r="S152" s="247"/>
      <c r="T152" s="247"/>
      <c r="U152" s="247"/>
      <c r="V152" s="247"/>
      <c r="W152" s="247"/>
      <c r="X152" s="247"/>
      <c r="Y152" s="247"/>
      <c r="Z152" s="247"/>
    </row>
    <row r="153" spans="4:26" s="16" customFormat="1" hidden="1">
      <c r="D153" s="17"/>
      <c r="E153" s="17"/>
      <c r="F153" s="18"/>
      <c r="G153" s="18"/>
      <c r="H153" s="18"/>
      <c r="I153" s="17"/>
      <c r="J153" s="17"/>
      <c r="M153" s="246"/>
      <c r="N153" s="246"/>
      <c r="O153" s="247"/>
      <c r="P153" s="248"/>
      <c r="Q153" s="232" t="str">
        <f>IF(OR(Countries!C154="Yes",Countries!C154="Oui",Countries!C154="Sí",Countries!C154="Ja",Countries!C154="是",Countries!C154="はい",Countries!C154="Sim"),Countries!B154,"")</f>
        <v/>
      </c>
      <c r="R153" s="247"/>
      <c r="S153" s="247"/>
      <c r="T153" s="247"/>
      <c r="U153" s="247"/>
      <c r="V153" s="247"/>
      <c r="W153" s="247"/>
      <c r="X153" s="247"/>
      <c r="Y153" s="247"/>
      <c r="Z153" s="247"/>
    </row>
    <row r="154" spans="4:26" s="16" customFormat="1" hidden="1">
      <c r="D154" s="17"/>
      <c r="E154" s="17"/>
      <c r="F154" s="18"/>
      <c r="G154" s="18"/>
      <c r="H154" s="18"/>
      <c r="I154" s="17"/>
      <c r="J154" s="17"/>
      <c r="M154" s="246"/>
      <c r="N154" s="246"/>
      <c r="O154" s="247"/>
      <c r="P154" s="248"/>
      <c r="Q154" s="232" t="str">
        <f>IF(OR(Countries!C155="Yes",Countries!C155="Oui",Countries!C155="Sí",Countries!C155="Ja",Countries!C155="是",Countries!C155="はい",Countries!C155="Sim"),Countries!B155,"")</f>
        <v/>
      </c>
      <c r="R154" s="247"/>
      <c r="S154" s="247"/>
      <c r="T154" s="247"/>
      <c r="U154" s="247"/>
      <c r="V154" s="247"/>
      <c r="W154" s="247"/>
      <c r="X154" s="247"/>
      <c r="Y154" s="247"/>
      <c r="Z154" s="247"/>
    </row>
    <row r="155" spans="4:26" s="16" customFormat="1" hidden="1">
      <c r="D155" s="17"/>
      <c r="E155" s="17"/>
      <c r="F155" s="18"/>
      <c r="G155" s="18"/>
      <c r="H155" s="18"/>
      <c r="I155" s="17"/>
      <c r="J155" s="17"/>
      <c r="M155" s="246"/>
      <c r="N155" s="246"/>
      <c r="O155" s="247"/>
      <c r="P155" s="248"/>
      <c r="Q155" s="232" t="str">
        <f>IF(OR(Countries!C156="Yes",Countries!C156="Oui",Countries!C156="Sí",Countries!C156="Ja",Countries!C156="是",Countries!C156="はい",Countries!C156="Sim"),Countries!B156,"")</f>
        <v/>
      </c>
      <c r="R155" s="247"/>
      <c r="S155" s="247"/>
      <c r="T155" s="247"/>
      <c r="U155" s="247"/>
      <c r="V155" s="247"/>
      <c r="W155" s="247"/>
      <c r="X155" s="247"/>
      <c r="Y155" s="247"/>
      <c r="Z155" s="247"/>
    </row>
    <row r="156" spans="4:26" s="16" customFormat="1" hidden="1">
      <c r="D156" s="17"/>
      <c r="E156" s="17"/>
      <c r="F156" s="18"/>
      <c r="G156" s="18"/>
      <c r="H156" s="18"/>
      <c r="I156" s="17"/>
      <c r="J156" s="17"/>
      <c r="M156" s="246"/>
      <c r="N156" s="246"/>
      <c r="O156" s="247"/>
      <c r="P156" s="248"/>
      <c r="Q156" s="232"/>
      <c r="R156" s="247"/>
      <c r="S156" s="247"/>
      <c r="T156" s="247"/>
      <c r="U156" s="247"/>
      <c r="V156" s="247"/>
      <c r="W156" s="247"/>
      <c r="X156" s="247"/>
      <c r="Y156" s="247"/>
      <c r="Z156" s="247"/>
    </row>
    <row r="157" spans="4:26" s="16" customFormat="1" hidden="1">
      <c r="D157" s="17"/>
      <c r="E157" s="17"/>
      <c r="F157" s="18"/>
      <c r="G157" s="18"/>
      <c r="H157" s="18"/>
      <c r="I157" s="17"/>
      <c r="J157" s="17"/>
      <c r="M157" s="246"/>
      <c r="N157" s="246"/>
      <c r="O157" s="247"/>
      <c r="P157" s="248"/>
      <c r="Q157" s="232"/>
      <c r="R157" s="247"/>
      <c r="S157" s="247"/>
      <c r="T157" s="247"/>
      <c r="U157" s="247"/>
      <c r="V157" s="247"/>
      <c r="W157" s="247"/>
      <c r="X157" s="247"/>
      <c r="Y157" s="247"/>
      <c r="Z157" s="247"/>
    </row>
    <row r="158" spans="4:26" s="16" customFormat="1" hidden="1">
      <c r="D158" s="17"/>
      <c r="E158" s="17"/>
      <c r="F158" s="18"/>
      <c r="G158" s="18"/>
      <c r="H158" s="18"/>
      <c r="I158" s="17"/>
      <c r="J158" s="17"/>
      <c r="M158" s="246"/>
      <c r="N158" s="246"/>
      <c r="O158" s="247"/>
      <c r="P158" s="248"/>
      <c r="Q158" s="232"/>
      <c r="R158" s="247"/>
      <c r="S158" s="247"/>
      <c r="T158" s="247"/>
      <c r="U158" s="247"/>
      <c r="V158" s="247"/>
      <c r="W158" s="247"/>
      <c r="X158" s="247"/>
      <c r="Y158" s="247"/>
      <c r="Z158" s="247"/>
    </row>
    <row r="159" spans="4:26" s="16" customFormat="1" hidden="1">
      <c r="D159" s="17"/>
      <c r="E159" s="17"/>
      <c r="F159" s="18"/>
      <c r="G159" s="18"/>
      <c r="H159" s="18"/>
      <c r="I159" s="17"/>
      <c r="J159" s="17"/>
      <c r="M159" s="246"/>
      <c r="N159" s="246"/>
      <c r="O159" s="247"/>
      <c r="P159" s="248"/>
      <c r="Q159" s="232"/>
      <c r="R159" s="247"/>
      <c r="S159" s="247"/>
      <c r="T159" s="247"/>
      <c r="U159" s="247"/>
      <c r="V159" s="247"/>
      <c r="W159" s="247"/>
      <c r="X159" s="247"/>
      <c r="Y159" s="247"/>
      <c r="Z159" s="247"/>
    </row>
    <row r="160" spans="4:26" s="16" customFormat="1" hidden="1">
      <c r="D160" s="17"/>
      <c r="E160" s="17"/>
      <c r="F160" s="18"/>
      <c r="G160" s="18"/>
      <c r="H160" s="18"/>
      <c r="I160" s="17"/>
      <c r="J160" s="17"/>
      <c r="M160" s="246"/>
      <c r="N160" s="246"/>
      <c r="O160" s="247"/>
      <c r="P160" s="248"/>
      <c r="Q160" s="247"/>
      <c r="R160" s="247"/>
      <c r="S160" s="247"/>
      <c r="T160" s="247"/>
      <c r="U160" s="247"/>
      <c r="V160" s="247"/>
      <c r="W160" s="247"/>
      <c r="X160" s="247"/>
      <c r="Y160" s="247"/>
      <c r="Z160" s="247"/>
    </row>
    <row r="161" spans="4:26" s="16" customFormat="1" hidden="1">
      <c r="D161" s="17"/>
      <c r="E161" s="17"/>
      <c r="F161" s="18"/>
      <c r="G161" s="18"/>
      <c r="H161" s="18"/>
      <c r="I161" s="17"/>
      <c r="J161" s="17"/>
      <c r="M161" s="246"/>
      <c r="N161" s="246"/>
      <c r="O161" s="247"/>
      <c r="P161" s="248"/>
      <c r="Q161" s="247"/>
      <c r="R161" s="247"/>
      <c r="S161" s="247"/>
      <c r="T161" s="247"/>
      <c r="U161" s="247"/>
      <c r="V161" s="247"/>
      <c r="W161" s="247"/>
      <c r="X161" s="247"/>
      <c r="Y161" s="247"/>
      <c r="Z161" s="247"/>
    </row>
    <row r="162" spans="4:26" s="16" customFormat="1" hidden="1">
      <c r="D162" s="17"/>
      <c r="E162" s="17"/>
      <c r="F162" s="18"/>
      <c r="G162" s="18"/>
      <c r="H162" s="18"/>
      <c r="I162" s="17"/>
      <c r="J162" s="17"/>
      <c r="M162" s="246"/>
      <c r="N162" s="246"/>
      <c r="O162" s="247"/>
      <c r="P162" s="248"/>
      <c r="Q162" s="247"/>
      <c r="R162" s="247"/>
      <c r="S162" s="247"/>
      <c r="T162" s="247"/>
      <c r="U162" s="247"/>
      <c r="V162" s="247"/>
      <c r="W162" s="247"/>
      <c r="X162" s="247"/>
      <c r="Y162" s="247"/>
      <c r="Z162" s="247"/>
    </row>
    <row r="163" spans="4:26" s="16" customFormat="1" hidden="1">
      <c r="D163" s="17"/>
      <c r="E163" s="17"/>
      <c r="F163" s="18"/>
      <c r="G163" s="18"/>
      <c r="H163" s="18"/>
      <c r="I163" s="17"/>
      <c r="J163" s="17"/>
      <c r="M163" s="246"/>
      <c r="N163" s="246"/>
      <c r="O163" s="247"/>
      <c r="P163" s="248"/>
      <c r="Q163" s="247"/>
      <c r="R163" s="247"/>
      <c r="S163" s="247"/>
      <c r="T163" s="247"/>
      <c r="U163" s="247"/>
      <c r="V163" s="247"/>
      <c r="W163" s="247"/>
      <c r="X163" s="247"/>
      <c r="Y163" s="247"/>
      <c r="Z163" s="247"/>
    </row>
    <row r="164" spans="4:26" s="16" customFormat="1" hidden="1">
      <c r="D164" s="17"/>
      <c r="E164" s="17"/>
      <c r="F164" s="18"/>
      <c r="G164" s="18"/>
      <c r="H164" s="18"/>
      <c r="I164" s="17"/>
      <c r="J164" s="17"/>
      <c r="M164" s="246"/>
      <c r="N164" s="246"/>
      <c r="O164" s="247"/>
      <c r="P164" s="248"/>
      <c r="Q164" s="247"/>
      <c r="R164" s="247"/>
      <c r="S164" s="247"/>
      <c r="T164" s="247"/>
      <c r="U164" s="247"/>
      <c r="V164" s="247"/>
      <c r="W164" s="247"/>
      <c r="X164" s="247"/>
      <c r="Y164" s="247"/>
      <c r="Z164" s="247"/>
    </row>
    <row r="165" spans="4:26" s="16" customFormat="1" hidden="1">
      <c r="D165" s="17"/>
      <c r="E165" s="17"/>
      <c r="F165" s="18"/>
      <c r="G165" s="18"/>
      <c r="H165" s="18"/>
      <c r="I165" s="17"/>
      <c r="J165" s="17"/>
      <c r="M165" s="246"/>
      <c r="N165" s="246"/>
      <c r="O165" s="247"/>
      <c r="P165" s="248"/>
      <c r="Q165" s="247"/>
      <c r="R165" s="247"/>
      <c r="S165" s="247"/>
      <c r="T165" s="247"/>
      <c r="U165" s="247"/>
      <c r="V165" s="247"/>
      <c r="W165" s="247"/>
      <c r="X165" s="247"/>
      <c r="Y165" s="247"/>
      <c r="Z165" s="247"/>
    </row>
    <row r="166" spans="4:26" s="16" customFormat="1" hidden="1">
      <c r="D166" s="17"/>
      <c r="E166" s="17"/>
      <c r="F166" s="18"/>
      <c r="G166" s="18"/>
      <c r="H166" s="18"/>
      <c r="I166" s="17"/>
      <c r="J166" s="17"/>
      <c r="M166" s="246"/>
      <c r="N166" s="246"/>
      <c r="O166" s="247"/>
      <c r="P166" s="248"/>
      <c r="Q166" s="247"/>
      <c r="R166" s="247"/>
      <c r="S166" s="247"/>
      <c r="T166" s="247"/>
      <c r="U166" s="247"/>
      <c r="V166" s="247"/>
      <c r="W166" s="247"/>
      <c r="X166" s="247"/>
      <c r="Y166" s="247"/>
      <c r="Z166" s="247"/>
    </row>
    <row r="167" spans="4:26" s="16" customFormat="1" hidden="1">
      <c r="D167" s="17"/>
      <c r="E167" s="17"/>
      <c r="F167" s="18"/>
      <c r="G167" s="18"/>
      <c r="H167" s="18"/>
      <c r="I167" s="17"/>
      <c r="J167" s="17"/>
      <c r="M167" s="246"/>
      <c r="N167" s="246"/>
      <c r="O167" s="247"/>
      <c r="P167" s="248"/>
      <c r="Q167" s="247"/>
      <c r="R167" s="247"/>
      <c r="S167" s="247"/>
      <c r="T167" s="247"/>
      <c r="U167" s="247"/>
      <c r="V167" s="247"/>
      <c r="W167" s="247"/>
      <c r="X167" s="247"/>
      <c r="Y167" s="247"/>
      <c r="Z167" s="247"/>
    </row>
    <row r="168" spans="4:26" s="16" customFormat="1" hidden="1">
      <c r="D168" s="17"/>
      <c r="E168" s="17"/>
      <c r="F168" s="18"/>
      <c r="G168" s="18"/>
      <c r="H168" s="18"/>
      <c r="I168" s="17"/>
      <c r="J168" s="17"/>
      <c r="M168" s="246"/>
      <c r="N168" s="246"/>
      <c r="O168" s="247"/>
      <c r="P168" s="248"/>
      <c r="Q168" s="247"/>
      <c r="R168" s="247"/>
      <c r="S168" s="247"/>
      <c r="T168" s="247"/>
      <c r="U168" s="247"/>
      <c r="V168" s="247"/>
      <c r="W168" s="247"/>
      <c r="X168" s="247"/>
      <c r="Y168" s="247"/>
      <c r="Z168" s="247"/>
    </row>
    <row r="169" spans="4:26" s="16" customFormat="1" hidden="1">
      <c r="D169" s="17"/>
      <c r="E169" s="17"/>
      <c r="F169" s="18"/>
      <c r="G169" s="18"/>
      <c r="H169" s="18"/>
      <c r="I169" s="17"/>
      <c r="J169" s="17"/>
      <c r="M169" s="246"/>
      <c r="N169" s="246"/>
      <c r="O169" s="247"/>
      <c r="P169" s="248"/>
      <c r="Q169" s="247"/>
      <c r="R169" s="247"/>
      <c r="S169" s="247"/>
      <c r="T169" s="247"/>
      <c r="U169" s="247"/>
      <c r="V169" s="247"/>
      <c r="W169" s="247"/>
      <c r="X169" s="247"/>
      <c r="Y169" s="247"/>
      <c r="Z169" s="247"/>
    </row>
    <row r="170" spans="4:26" s="16" customFormat="1" hidden="1">
      <c r="D170" s="17"/>
      <c r="E170" s="17"/>
      <c r="F170" s="18"/>
      <c r="G170" s="18"/>
      <c r="H170" s="18"/>
      <c r="I170" s="17"/>
      <c r="J170" s="17"/>
      <c r="M170" s="246"/>
      <c r="N170" s="246"/>
      <c r="O170" s="247"/>
      <c r="P170" s="248"/>
      <c r="Q170" s="247"/>
      <c r="R170" s="247"/>
      <c r="S170" s="247"/>
      <c r="T170" s="247"/>
      <c r="U170" s="247"/>
      <c r="V170" s="247"/>
      <c r="W170" s="247"/>
      <c r="X170" s="247"/>
      <c r="Y170" s="247"/>
      <c r="Z170" s="247"/>
    </row>
    <row r="171" spans="4:26" s="16" customFormat="1" hidden="1">
      <c r="D171" s="17"/>
      <c r="E171" s="17"/>
      <c r="F171" s="18"/>
      <c r="G171" s="18"/>
      <c r="H171" s="18"/>
      <c r="I171" s="17"/>
      <c r="J171" s="17"/>
      <c r="M171" s="246"/>
      <c r="N171" s="246"/>
      <c r="O171" s="247"/>
      <c r="P171" s="248"/>
      <c r="Q171" s="247"/>
      <c r="R171" s="247"/>
      <c r="S171" s="247"/>
      <c r="T171" s="247"/>
      <c r="U171" s="247"/>
      <c r="V171" s="247"/>
      <c r="W171" s="247"/>
      <c r="X171" s="247"/>
      <c r="Y171" s="247"/>
      <c r="Z171" s="247"/>
    </row>
    <row r="172" spans="4:26" s="16" customFormat="1" hidden="1">
      <c r="D172" s="17"/>
      <c r="E172" s="17"/>
      <c r="F172" s="18"/>
      <c r="G172" s="18"/>
      <c r="H172" s="18"/>
      <c r="I172" s="17"/>
      <c r="J172" s="17"/>
      <c r="M172" s="246"/>
      <c r="N172" s="246"/>
      <c r="O172" s="247"/>
      <c r="P172" s="248"/>
      <c r="Q172" s="247"/>
      <c r="R172" s="247"/>
      <c r="S172" s="247"/>
      <c r="T172" s="247"/>
      <c r="U172" s="247"/>
      <c r="V172" s="247"/>
      <c r="W172" s="247"/>
      <c r="X172" s="247"/>
      <c r="Y172" s="247"/>
      <c r="Z172" s="247"/>
    </row>
    <row r="173" spans="4:26" s="16" customFormat="1" hidden="1">
      <c r="D173" s="17"/>
      <c r="E173" s="17"/>
      <c r="F173" s="18"/>
      <c r="G173" s="18"/>
      <c r="H173" s="18"/>
      <c r="I173" s="17"/>
      <c r="J173" s="17"/>
      <c r="M173" s="246"/>
      <c r="N173" s="246"/>
      <c r="O173" s="247"/>
      <c r="P173" s="248"/>
      <c r="Q173" s="247"/>
      <c r="R173" s="247"/>
      <c r="S173" s="247"/>
      <c r="T173" s="247"/>
      <c r="U173" s="247"/>
      <c r="V173" s="247"/>
      <c r="W173" s="247"/>
      <c r="X173" s="247"/>
      <c r="Y173" s="247"/>
      <c r="Z173" s="247"/>
    </row>
    <row r="174" spans="4:26" s="16" customFormat="1" hidden="1">
      <c r="D174" s="17"/>
      <c r="E174" s="17"/>
      <c r="F174" s="18"/>
      <c r="G174" s="18"/>
      <c r="H174" s="18"/>
      <c r="I174" s="17"/>
      <c r="J174" s="17"/>
      <c r="M174" s="246"/>
      <c r="N174" s="246"/>
      <c r="O174" s="247"/>
      <c r="P174" s="248"/>
      <c r="Q174" s="247"/>
      <c r="R174" s="247"/>
      <c r="S174" s="247"/>
      <c r="T174" s="247"/>
      <c r="U174" s="247"/>
      <c r="V174" s="247"/>
      <c r="W174" s="247"/>
      <c r="X174" s="247"/>
      <c r="Y174" s="247"/>
      <c r="Z174" s="247"/>
    </row>
    <row r="175" spans="4:26" s="16" customFormat="1" hidden="1">
      <c r="D175" s="17"/>
      <c r="E175" s="17"/>
      <c r="F175" s="18"/>
      <c r="G175" s="18"/>
      <c r="H175" s="18"/>
      <c r="I175" s="17"/>
      <c r="J175" s="17"/>
      <c r="M175" s="246"/>
      <c r="N175" s="246"/>
      <c r="O175" s="247"/>
      <c r="P175" s="248"/>
      <c r="Q175" s="247"/>
      <c r="R175" s="247"/>
      <c r="S175" s="247"/>
      <c r="T175" s="247"/>
      <c r="U175" s="247"/>
      <c r="V175" s="247"/>
      <c r="W175" s="247"/>
      <c r="X175" s="247"/>
      <c r="Y175" s="247"/>
      <c r="Z175" s="247"/>
    </row>
    <row r="176" spans="4:26" s="16" customFormat="1" hidden="1">
      <c r="D176" s="17"/>
      <c r="E176" s="17"/>
      <c r="F176" s="18"/>
      <c r="G176" s="18"/>
      <c r="H176" s="18"/>
      <c r="I176" s="17"/>
      <c r="J176" s="17"/>
      <c r="M176" s="246"/>
      <c r="N176" s="246"/>
      <c r="O176" s="247"/>
      <c r="P176" s="248"/>
      <c r="Q176" s="247"/>
      <c r="R176" s="247"/>
      <c r="S176" s="247"/>
      <c r="T176" s="247"/>
      <c r="U176" s="247"/>
      <c r="V176" s="247"/>
      <c r="W176" s="247"/>
      <c r="X176" s="247"/>
      <c r="Y176" s="247"/>
      <c r="Z176" s="247"/>
    </row>
    <row r="177" spans="4:26" s="16" customFormat="1" hidden="1">
      <c r="D177" s="17"/>
      <c r="E177" s="17"/>
      <c r="F177" s="18"/>
      <c r="G177" s="18"/>
      <c r="H177" s="18"/>
      <c r="I177" s="17"/>
      <c r="J177" s="17"/>
      <c r="M177" s="246"/>
      <c r="N177" s="246"/>
      <c r="O177" s="247"/>
      <c r="P177" s="248"/>
      <c r="Q177" s="247"/>
      <c r="R177" s="247"/>
      <c r="S177" s="247"/>
      <c r="T177" s="247"/>
      <c r="U177" s="247"/>
      <c r="V177" s="247"/>
      <c r="W177" s="247"/>
      <c r="X177" s="247"/>
      <c r="Y177" s="247"/>
      <c r="Z177" s="247"/>
    </row>
    <row r="178" spans="4:26" s="16" customFormat="1" hidden="1">
      <c r="D178" s="17"/>
      <c r="E178" s="17"/>
      <c r="F178" s="18"/>
      <c r="G178" s="18"/>
      <c r="H178" s="18"/>
      <c r="I178" s="17"/>
      <c r="J178" s="17"/>
      <c r="M178" s="246"/>
      <c r="N178" s="246"/>
      <c r="O178" s="247"/>
      <c r="P178" s="248"/>
      <c r="Q178" s="247"/>
      <c r="R178" s="247"/>
      <c r="S178" s="247"/>
      <c r="T178" s="247"/>
      <c r="U178" s="247"/>
      <c r="V178" s="247"/>
      <c r="W178" s="247"/>
      <c r="X178" s="247"/>
      <c r="Y178" s="247"/>
      <c r="Z178" s="247"/>
    </row>
    <row r="179" spans="4:26" s="16" customFormat="1" hidden="1">
      <c r="D179" s="17"/>
      <c r="E179" s="17"/>
      <c r="F179" s="18"/>
      <c r="G179" s="18"/>
      <c r="H179" s="18"/>
      <c r="I179" s="17"/>
      <c r="J179" s="17"/>
      <c r="M179" s="246"/>
      <c r="N179" s="246"/>
      <c r="O179" s="247"/>
      <c r="P179" s="248"/>
      <c r="Q179" s="247"/>
      <c r="R179" s="247"/>
      <c r="S179" s="247"/>
      <c r="T179" s="247"/>
      <c r="U179" s="247"/>
      <c r="V179" s="247"/>
      <c r="W179" s="247"/>
      <c r="X179" s="247"/>
      <c r="Y179" s="247"/>
      <c r="Z179" s="247"/>
    </row>
    <row r="180" spans="4:26" s="16" customFormat="1" hidden="1">
      <c r="D180" s="17"/>
      <c r="E180" s="17"/>
      <c r="F180" s="18"/>
      <c r="G180" s="18"/>
      <c r="H180" s="18"/>
      <c r="I180" s="17"/>
      <c r="J180" s="17"/>
      <c r="M180" s="246"/>
      <c r="N180" s="246"/>
      <c r="O180" s="247"/>
      <c r="P180" s="248"/>
      <c r="Q180" s="247"/>
      <c r="R180" s="247"/>
      <c r="S180" s="247"/>
      <c r="T180" s="247"/>
      <c r="U180" s="247"/>
      <c r="V180" s="247"/>
      <c r="W180" s="247"/>
      <c r="X180" s="247"/>
      <c r="Y180" s="247"/>
      <c r="Z180" s="247"/>
    </row>
    <row r="181" spans="4:26" s="16" customFormat="1" hidden="1">
      <c r="D181" s="17"/>
      <c r="E181" s="17"/>
      <c r="F181" s="18"/>
      <c r="G181" s="18"/>
      <c r="H181" s="18"/>
      <c r="I181" s="17"/>
      <c r="J181" s="17"/>
      <c r="M181" s="246"/>
      <c r="N181" s="246"/>
      <c r="O181" s="247"/>
      <c r="P181" s="248"/>
      <c r="Q181" s="247"/>
      <c r="R181" s="247"/>
      <c r="S181" s="247"/>
      <c r="T181" s="247"/>
      <c r="U181" s="247"/>
      <c r="V181" s="247"/>
      <c r="W181" s="247"/>
      <c r="X181" s="247"/>
      <c r="Y181" s="247"/>
      <c r="Z181" s="247"/>
    </row>
    <row r="182" spans="4:26" s="16" customFormat="1" hidden="1">
      <c r="D182" s="17"/>
      <c r="E182" s="17"/>
      <c r="F182" s="18"/>
      <c r="G182" s="18"/>
      <c r="H182" s="18"/>
      <c r="I182" s="17"/>
      <c r="J182" s="17"/>
      <c r="M182" s="246"/>
      <c r="N182" s="246"/>
      <c r="O182" s="247"/>
      <c r="P182" s="248"/>
      <c r="Q182" s="247"/>
      <c r="R182" s="247"/>
      <c r="S182" s="247"/>
      <c r="T182" s="247"/>
      <c r="U182" s="247"/>
      <c r="V182" s="247"/>
      <c r="W182" s="247"/>
      <c r="X182" s="247"/>
      <c r="Y182" s="247"/>
      <c r="Z182" s="247"/>
    </row>
    <row r="183" spans="4:26" s="16" customFormat="1" hidden="1">
      <c r="D183" s="17"/>
      <c r="E183" s="17"/>
      <c r="F183" s="18"/>
      <c r="G183" s="18"/>
      <c r="H183" s="18"/>
      <c r="I183" s="17"/>
      <c r="J183" s="17"/>
      <c r="M183" s="246"/>
      <c r="N183" s="246"/>
      <c r="O183" s="247"/>
      <c r="P183" s="248"/>
      <c r="Q183" s="247"/>
      <c r="R183" s="247"/>
      <c r="S183" s="247"/>
      <c r="T183" s="247"/>
      <c r="U183" s="247"/>
      <c r="V183" s="247"/>
      <c r="W183" s="247"/>
      <c r="X183" s="247"/>
      <c r="Y183" s="247"/>
      <c r="Z183" s="247"/>
    </row>
    <row r="184" spans="4:26" s="16" customFormat="1" hidden="1">
      <c r="D184" s="17"/>
      <c r="E184" s="17"/>
      <c r="F184" s="18"/>
      <c r="G184" s="18"/>
      <c r="H184" s="18"/>
      <c r="I184" s="17"/>
      <c r="J184" s="17"/>
      <c r="M184" s="246"/>
      <c r="N184" s="246"/>
      <c r="O184" s="247"/>
      <c r="P184" s="248"/>
      <c r="Q184" s="247"/>
      <c r="R184" s="247"/>
      <c r="S184" s="247"/>
      <c r="T184" s="247"/>
      <c r="U184" s="247"/>
      <c r="V184" s="247"/>
      <c r="W184" s="247"/>
      <c r="X184" s="247"/>
      <c r="Y184" s="247"/>
      <c r="Z184" s="247"/>
    </row>
    <row r="185" spans="4:26" s="16" customFormat="1" hidden="1">
      <c r="D185" s="17"/>
      <c r="E185" s="17"/>
      <c r="F185" s="18"/>
      <c r="G185" s="18"/>
      <c r="H185" s="18"/>
      <c r="I185" s="17"/>
      <c r="J185" s="17"/>
      <c r="M185" s="246"/>
      <c r="N185" s="246"/>
      <c r="O185" s="247"/>
      <c r="P185" s="248"/>
      <c r="Q185" s="247"/>
      <c r="R185" s="247"/>
      <c r="S185" s="247"/>
      <c r="T185" s="247"/>
      <c r="U185" s="247"/>
      <c r="V185" s="247"/>
      <c r="W185" s="247"/>
      <c r="X185" s="247"/>
      <c r="Y185" s="247"/>
      <c r="Z185" s="247"/>
    </row>
    <row r="186" spans="4:26" s="16" customFormat="1" hidden="1">
      <c r="D186" s="17"/>
      <c r="E186" s="17"/>
      <c r="F186" s="18"/>
      <c r="G186" s="18"/>
      <c r="H186" s="18"/>
      <c r="I186" s="17"/>
      <c r="J186" s="17"/>
      <c r="M186" s="246"/>
      <c r="N186" s="246"/>
      <c r="O186" s="247"/>
      <c r="P186" s="248"/>
      <c r="Q186" s="247"/>
      <c r="R186" s="247"/>
      <c r="S186" s="247"/>
      <c r="T186" s="247"/>
      <c r="U186" s="247"/>
      <c r="V186" s="247"/>
      <c r="W186" s="247"/>
      <c r="X186" s="247"/>
      <c r="Y186" s="247"/>
      <c r="Z186" s="247"/>
    </row>
    <row r="187" spans="4:26" s="16" customFormat="1" hidden="1">
      <c r="D187" s="17"/>
      <c r="E187" s="17"/>
      <c r="F187" s="18"/>
      <c r="G187" s="18"/>
      <c r="H187" s="18"/>
      <c r="I187" s="17"/>
      <c r="J187" s="17"/>
      <c r="M187" s="246"/>
      <c r="N187" s="246"/>
      <c r="O187" s="247"/>
      <c r="P187" s="248"/>
      <c r="Q187" s="247"/>
      <c r="R187" s="247"/>
      <c r="S187" s="247"/>
      <c r="T187" s="247"/>
      <c r="U187" s="247"/>
      <c r="V187" s="247"/>
      <c r="W187" s="247"/>
      <c r="X187" s="247"/>
      <c r="Y187" s="247"/>
      <c r="Z187" s="247"/>
    </row>
    <row r="188" spans="4:26" s="16" customFormat="1" hidden="1">
      <c r="D188" s="17"/>
      <c r="E188" s="17"/>
      <c r="F188" s="18"/>
      <c r="G188" s="18"/>
      <c r="H188" s="18"/>
      <c r="I188" s="17"/>
      <c r="J188" s="17"/>
      <c r="M188" s="246"/>
      <c r="N188" s="246"/>
      <c r="O188" s="247"/>
      <c r="P188" s="248"/>
      <c r="Q188" s="247"/>
      <c r="R188" s="247"/>
      <c r="S188" s="247"/>
      <c r="T188" s="247"/>
      <c r="U188" s="247"/>
      <c r="V188" s="247"/>
      <c r="W188" s="247"/>
      <c r="X188" s="247"/>
      <c r="Y188" s="247"/>
      <c r="Z188" s="247"/>
    </row>
    <row r="189" spans="4:26" s="16" customFormat="1" hidden="1">
      <c r="D189" s="17"/>
      <c r="E189" s="17"/>
      <c r="F189" s="18"/>
      <c r="G189" s="18"/>
      <c r="H189" s="18"/>
      <c r="I189" s="17"/>
      <c r="J189" s="17"/>
      <c r="M189" s="246"/>
      <c r="N189" s="246"/>
      <c r="O189" s="247"/>
      <c r="P189" s="248"/>
      <c r="Q189" s="247"/>
      <c r="R189" s="247"/>
      <c r="S189" s="247"/>
      <c r="T189" s="247"/>
      <c r="U189" s="247"/>
      <c r="V189" s="247"/>
      <c r="W189" s="247"/>
      <c r="X189" s="247"/>
      <c r="Y189" s="247"/>
      <c r="Z189" s="247"/>
    </row>
    <row r="190" spans="4:26" s="16" customFormat="1" hidden="1">
      <c r="D190" s="17"/>
      <c r="E190" s="17"/>
      <c r="F190" s="18"/>
      <c r="G190" s="18"/>
      <c r="H190" s="18"/>
      <c r="I190" s="17"/>
      <c r="J190" s="17"/>
      <c r="M190" s="246"/>
      <c r="N190" s="246"/>
      <c r="O190" s="247"/>
      <c r="P190" s="248"/>
      <c r="Q190" s="247"/>
      <c r="R190" s="247"/>
      <c r="S190" s="247"/>
      <c r="T190" s="247"/>
      <c r="U190" s="247"/>
      <c r="V190" s="247"/>
      <c r="W190" s="247"/>
      <c r="X190" s="247"/>
      <c r="Y190" s="247"/>
      <c r="Z190" s="247"/>
    </row>
    <row r="191" spans="4:26" s="16" customFormat="1" hidden="1">
      <c r="D191" s="17"/>
      <c r="E191" s="17"/>
      <c r="F191" s="18"/>
      <c r="G191" s="18"/>
      <c r="H191" s="18"/>
      <c r="I191" s="17"/>
      <c r="J191" s="17"/>
      <c r="M191" s="246"/>
      <c r="N191" s="246"/>
      <c r="O191" s="247"/>
      <c r="P191" s="248"/>
      <c r="Q191" s="247"/>
      <c r="R191" s="247"/>
      <c r="S191" s="247"/>
      <c r="T191" s="247"/>
      <c r="U191" s="247"/>
      <c r="V191" s="247"/>
      <c r="W191" s="247"/>
      <c r="X191" s="247"/>
      <c r="Y191" s="247"/>
      <c r="Z191" s="247"/>
    </row>
    <row r="192" spans="4:26" s="16" customFormat="1" hidden="1">
      <c r="D192" s="17"/>
      <c r="E192" s="17"/>
      <c r="F192" s="18"/>
      <c r="G192" s="18"/>
      <c r="H192" s="18"/>
      <c r="I192" s="17"/>
      <c r="J192" s="17"/>
      <c r="M192" s="246"/>
      <c r="N192" s="246"/>
      <c r="O192" s="247"/>
      <c r="P192" s="248"/>
      <c r="Q192" s="247"/>
      <c r="R192" s="247"/>
      <c r="S192" s="247"/>
      <c r="T192" s="247"/>
      <c r="U192" s="247"/>
      <c r="V192" s="247"/>
      <c r="W192" s="247"/>
      <c r="X192" s="247"/>
      <c r="Y192" s="247"/>
      <c r="Z192" s="247"/>
    </row>
    <row r="193" spans="4:26" s="16" customFormat="1" hidden="1">
      <c r="D193" s="17"/>
      <c r="E193" s="17"/>
      <c r="F193" s="18"/>
      <c r="G193" s="18"/>
      <c r="H193" s="18"/>
      <c r="I193" s="17"/>
      <c r="J193" s="17"/>
      <c r="M193" s="246"/>
      <c r="N193" s="246"/>
      <c r="O193" s="247"/>
      <c r="P193" s="248"/>
      <c r="Q193" s="247"/>
      <c r="R193" s="247"/>
      <c r="S193" s="247"/>
      <c r="T193" s="247"/>
      <c r="U193" s="247"/>
      <c r="V193" s="247"/>
      <c r="W193" s="247"/>
      <c r="X193" s="247"/>
      <c r="Y193" s="247"/>
      <c r="Z193" s="247"/>
    </row>
    <row r="194" spans="4:26" s="16" customFormat="1" hidden="1">
      <c r="D194" s="17"/>
      <c r="E194" s="17"/>
      <c r="F194" s="18"/>
      <c r="G194" s="18"/>
      <c r="H194" s="18"/>
      <c r="I194" s="17"/>
      <c r="J194" s="17"/>
      <c r="M194" s="246"/>
      <c r="N194" s="246"/>
      <c r="O194" s="247"/>
      <c r="P194" s="248"/>
      <c r="Q194" s="247"/>
      <c r="R194" s="247"/>
      <c r="S194" s="247"/>
      <c r="T194" s="247"/>
      <c r="U194" s="247"/>
      <c r="V194" s="247"/>
      <c r="W194" s="247"/>
      <c r="X194" s="247"/>
      <c r="Y194" s="247"/>
      <c r="Z194" s="247"/>
    </row>
    <row r="195" spans="4:26" s="16" customFormat="1" hidden="1">
      <c r="D195" s="17"/>
      <c r="E195" s="17"/>
      <c r="F195" s="18"/>
      <c r="G195" s="18"/>
      <c r="H195" s="18"/>
      <c r="I195" s="17"/>
      <c r="J195" s="17"/>
      <c r="M195" s="246"/>
      <c r="N195" s="246"/>
      <c r="O195" s="247"/>
      <c r="P195" s="248"/>
      <c r="Q195" s="247"/>
      <c r="R195" s="247"/>
      <c r="S195" s="247"/>
      <c r="T195" s="247"/>
      <c r="U195" s="247"/>
      <c r="V195" s="247"/>
      <c r="W195" s="247"/>
      <c r="X195" s="247"/>
      <c r="Y195" s="247"/>
      <c r="Z195" s="247"/>
    </row>
    <row r="196" spans="4:26" s="16" customFormat="1" hidden="1">
      <c r="D196" s="17"/>
      <c r="E196" s="17"/>
      <c r="F196" s="18"/>
      <c r="G196" s="18"/>
      <c r="H196" s="18"/>
      <c r="I196" s="17"/>
      <c r="J196" s="17"/>
      <c r="M196" s="246"/>
      <c r="N196" s="246"/>
      <c r="O196" s="247"/>
      <c r="P196" s="248"/>
      <c r="Q196" s="247"/>
      <c r="R196" s="247"/>
      <c r="S196" s="247"/>
      <c r="T196" s="247"/>
      <c r="U196" s="247"/>
      <c r="V196" s="247"/>
      <c r="W196" s="247"/>
      <c r="X196" s="247"/>
      <c r="Y196" s="247"/>
      <c r="Z196" s="247"/>
    </row>
    <row r="197" spans="4:26" s="16" customFormat="1" hidden="1">
      <c r="D197" s="17"/>
      <c r="E197" s="17"/>
      <c r="F197" s="18"/>
      <c r="G197" s="18"/>
      <c r="H197" s="18"/>
      <c r="I197" s="17"/>
      <c r="J197" s="17"/>
      <c r="M197" s="246"/>
      <c r="N197" s="246"/>
      <c r="O197" s="247"/>
      <c r="P197" s="248"/>
      <c r="Q197" s="247"/>
      <c r="R197" s="247"/>
      <c r="S197" s="247"/>
      <c r="T197" s="247"/>
      <c r="U197" s="247"/>
      <c r="V197" s="247"/>
      <c r="W197" s="247"/>
      <c r="X197" s="247"/>
      <c r="Y197" s="247"/>
      <c r="Z197" s="247"/>
    </row>
    <row r="198" spans="4:26" s="16" customFormat="1" hidden="1">
      <c r="D198" s="17"/>
      <c r="E198" s="17"/>
      <c r="F198" s="18"/>
      <c r="G198" s="18"/>
      <c r="H198" s="18"/>
      <c r="I198" s="17"/>
      <c r="J198" s="17"/>
      <c r="M198" s="246"/>
      <c r="N198" s="246"/>
      <c r="O198" s="247"/>
      <c r="P198" s="248"/>
      <c r="Q198" s="247"/>
      <c r="R198" s="247"/>
      <c r="S198" s="247"/>
      <c r="T198" s="247"/>
      <c r="U198" s="247"/>
      <c r="V198" s="247"/>
      <c r="W198" s="247"/>
      <c r="X198" s="247"/>
      <c r="Y198" s="247"/>
      <c r="Z198" s="247"/>
    </row>
    <row r="199" spans="4:26" s="16" customFormat="1" hidden="1">
      <c r="D199" s="17"/>
      <c r="E199" s="17"/>
      <c r="F199" s="18"/>
      <c r="G199" s="18"/>
      <c r="H199" s="18"/>
      <c r="I199" s="17"/>
      <c r="J199" s="17"/>
      <c r="M199" s="246"/>
      <c r="N199" s="246"/>
      <c r="O199" s="247"/>
      <c r="P199" s="248"/>
      <c r="Q199" s="247"/>
      <c r="R199" s="247"/>
      <c r="S199" s="247"/>
      <c r="T199" s="247"/>
      <c r="U199" s="247"/>
      <c r="V199" s="247"/>
      <c r="W199" s="247"/>
      <c r="X199" s="247"/>
      <c r="Y199" s="247"/>
      <c r="Z199" s="247"/>
    </row>
    <row r="200" spans="4:26" s="16" customFormat="1" hidden="1">
      <c r="D200" s="17"/>
      <c r="E200" s="17"/>
      <c r="F200" s="18"/>
      <c r="G200" s="18"/>
      <c r="H200" s="18"/>
      <c r="I200" s="17"/>
      <c r="J200" s="17"/>
      <c r="M200" s="246"/>
      <c r="N200" s="246"/>
      <c r="O200" s="247"/>
      <c r="P200" s="248"/>
      <c r="Q200" s="247"/>
      <c r="R200" s="247"/>
      <c r="S200" s="247"/>
      <c r="T200" s="247"/>
      <c r="U200" s="247"/>
      <c r="V200" s="247"/>
      <c r="W200" s="247"/>
      <c r="X200" s="247"/>
      <c r="Y200" s="247"/>
      <c r="Z200" s="247"/>
    </row>
    <row r="201" spans="4:26" s="16" customFormat="1" hidden="1">
      <c r="D201" s="17"/>
      <c r="E201" s="17"/>
      <c r="F201" s="18"/>
      <c r="G201" s="18"/>
      <c r="H201" s="18"/>
      <c r="I201" s="17"/>
      <c r="J201" s="17"/>
      <c r="M201" s="246"/>
      <c r="N201" s="246"/>
      <c r="O201" s="247"/>
      <c r="P201" s="248"/>
      <c r="Q201" s="247"/>
      <c r="R201" s="247"/>
      <c r="S201" s="247"/>
      <c r="T201" s="247"/>
      <c r="U201" s="247"/>
      <c r="V201" s="247"/>
      <c r="W201" s="247"/>
      <c r="X201" s="247"/>
      <c r="Y201" s="247"/>
      <c r="Z201" s="247"/>
    </row>
    <row r="202" spans="4:26" s="16" customFormat="1" hidden="1">
      <c r="D202" s="17"/>
      <c r="E202" s="17"/>
      <c r="F202" s="18"/>
      <c r="G202" s="18"/>
      <c r="H202" s="18"/>
      <c r="I202" s="17"/>
      <c r="J202" s="17"/>
      <c r="M202" s="246"/>
      <c r="N202" s="246"/>
      <c r="O202" s="247"/>
      <c r="P202" s="248"/>
      <c r="Q202" s="247"/>
      <c r="R202" s="247"/>
      <c r="S202" s="247"/>
      <c r="T202" s="247"/>
      <c r="U202" s="247"/>
      <c r="V202" s="247"/>
      <c r="W202" s="247"/>
      <c r="X202" s="247"/>
      <c r="Y202" s="247"/>
      <c r="Z202" s="247"/>
    </row>
    <row r="203" spans="4:26" s="16" customFormat="1" hidden="1">
      <c r="D203" s="17"/>
      <c r="E203" s="17"/>
      <c r="F203" s="18"/>
      <c r="G203" s="18"/>
      <c r="H203" s="18"/>
      <c r="I203" s="17"/>
      <c r="J203" s="17"/>
      <c r="M203" s="246"/>
      <c r="N203" s="246"/>
      <c r="O203" s="247"/>
      <c r="P203" s="248"/>
      <c r="Q203" s="247"/>
      <c r="R203" s="247"/>
      <c r="S203" s="247"/>
      <c r="T203" s="247"/>
      <c r="U203" s="247"/>
      <c r="V203" s="247"/>
      <c r="W203" s="247"/>
      <c r="X203" s="247"/>
      <c r="Y203" s="247"/>
      <c r="Z203" s="247"/>
    </row>
    <row r="204" spans="4:26" s="16" customFormat="1" hidden="1">
      <c r="D204" s="17"/>
      <c r="E204" s="17"/>
      <c r="F204" s="18"/>
      <c r="G204" s="18"/>
      <c r="H204" s="18"/>
      <c r="I204" s="17"/>
      <c r="J204" s="17"/>
      <c r="M204" s="246"/>
      <c r="N204" s="246"/>
      <c r="O204" s="247"/>
      <c r="P204" s="248"/>
      <c r="Q204" s="247"/>
      <c r="R204" s="247"/>
      <c r="S204" s="247"/>
      <c r="T204" s="247"/>
      <c r="U204" s="247"/>
      <c r="V204" s="247"/>
      <c r="W204" s="247"/>
      <c r="X204" s="247"/>
      <c r="Y204" s="247"/>
      <c r="Z204" s="247"/>
    </row>
    <row r="205" spans="4:26" s="16" customFormat="1" hidden="1">
      <c r="D205" s="17"/>
      <c r="E205" s="17"/>
      <c r="F205" s="18"/>
      <c r="G205" s="18"/>
      <c r="H205" s="18"/>
      <c r="I205" s="17"/>
      <c r="J205" s="17"/>
      <c r="M205" s="246"/>
      <c r="N205" s="246"/>
      <c r="O205" s="247"/>
      <c r="P205" s="248"/>
      <c r="Q205" s="247"/>
      <c r="R205" s="247"/>
      <c r="S205" s="247"/>
      <c r="T205" s="247"/>
      <c r="U205" s="247"/>
      <c r="V205" s="247"/>
      <c r="W205" s="247"/>
      <c r="X205" s="247"/>
      <c r="Y205" s="247"/>
      <c r="Z205" s="247"/>
    </row>
    <row r="206" spans="4:26" s="16" customFormat="1" hidden="1">
      <c r="D206" s="17"/>
      <c r="E206" s="17"/>
      <c r="F206" s="18"/>
      <c r="G206" s="18"/>
      <c r="H206" s="18"/>
      <c r="I206" s="17"/>
      <c r="J206" s="17"/>
      <c r="M206" s="246"/>
      <c r="N206" s="246"/>
      <c r="O206" s="247"/>
      <c r="P206" s="248"/>
      <c r="Q206" s="247"/>
      <c r="R206" s="247"/>
      <c r="S206" s="247"/>
      <c r="T206" s="247"/>
      <c r="U206" s="247"/>
      <c r="V206" s="247"/>
      <c r="W206" s="247"/>
      <c r="X206" s="247"/>
      <c r="Y206" s="247"/>
      <c r="Z206" s="247"/>
    </row>
    <row r="207" spans="4:26" s="16" customFormat="1" hidden="1">
      <c r="D207" s="17"/>
      <c r="E207" s="17"/>
      <c r="F207" s="18"/>
      <c r="G207" s="18"/>
      <c r="H207" s="18"/>
      <c r="I207" s="17"/>
      <c r="J207" s="17"/>
      <c r="M207" s="246"/>
      <c r="N207" s="246"/>
      <c r="O207" s="247"/>
      <c r="P207" s="248"/>
      <c r="Q207" s="247"/>
      <c r="R207" s="247"/>
      <c r="S207" s="247"/>
      <c r="T207" s="247"/>
      <c r="U207" s="247"/>
      <c r="V207" s="247"/>
      <c r="W207" s="247"/>
      <c r="X207" s="247"/>
      <c r="Y207" s="247"/>
      <c r="Z207" s="247"/>
    </row>
    <row r="208" spans="4:26" s="16" customFormat="1" hidden="1">
      <c r="D208" s="17"/>
      <c r="E208" s="17"/>
      <c r="F208" s="18"/>
      <c r="G208" s="18"/>
      <c r="H208" s="18"/>
      <c r="I208" s="17"/>
      <c r="J208" s="17"/>
      <c r="M208" s="246"/>
      <c r="N208" s="246"/>
      <c r="O208" s="247"/>
      <c r="P208" s="248"/>
      <c r="Q208" s="247"/>
      <c r="R208" s="247"/>
      <c r="S208" s="247"/>
      <c r="T208" s="247"/>
      <c r="U208" s="247"/>
      <c r="V208" s="247"/>
      <c r="W208" s="247"/>
      <c r="X208" s="247"/>
      <c r="Y208" s="247"/>
      <c r="Z208" s="247"/>
    </row>
    <row r="209" spans="4:26" s="16" customFormat="1" hidden="1">
      <c r="D209" s="17"/>
      <c r="E209" s="17"/>
      <c r="F209" s="18"/>
      <c r="G209" s="18"/>
      <c r="H209" s="18"/>
      <c r="I209" s="17"/>
      <c r="J209" s="17"/>
      <c r="M209" s="246"/>
      <c r="N209" s="246"/>
      <c r="O209" s="247"/>
      <c r="P209" s="248"/>
      <c r="Q209" s="247"/>
      <c r="R209" s="247"/>
      <c r="S209" s="247"/>
      <c r="T209" s="247"/>
      <c r="U209" s="247"/>
      <c r="V209" s="247"/>
      <c r="W209" s="247"/>
      <c r="X209" s="247"/>
      <c r="Y209" s="247"/>
      <c r="Z209" s="247"/>
    </row>
    <row r="210" spans="4:26" s="16" customFormat="1" hidden="1">
      <c r="D210" s="17"/>
      <c r="E210" s="17"/>
      <c r="F210" s="18"/>
      <c r="G210" s="18"/>
      <c r="H210" s="18"/>
      <c r="I210" s="17"/>
      <c r="J210" s="17"/>
      <c r="M210" s="246"/>
      <c r="N210" s="246"/>
      <c r="O210" s="247"/>
      <c r="P210" s="248"/>
      <c r="Q210" s="247"/>
      <c r="R210" s="247"/>
      <c r="S210" s="247"/>
      <c r="T210" s="247"/>
      <c r="U210" s="247"/>
      <c r="V210" s="247"/>
      <c r="W210" s="247"/>
      <c r="X210" s="247"/>
      <c r="Y210" s="247"/>
      <c r="Z210" s="247"/>
    </row>
    <row r="211" spans="4:26" s="16" customFormat="1" hidden="1">
      <c r="D211" s="17"/>
      <c r="E211" s="17"/>
      <c r="F211" s="18"/>
      <c r="G211" s="18"/>
      <c r="H211" s="18"/>
      <c r="I211" s="17"/>
      <c r="J211" s="17"/>
      <c r="M211" s="246"/>
      <c r="N211" s="246"/>
      <c r="O211" s="247"/>
      <c r="P211" s="248"/>
      <c r="Q211" s="247"/>
      <c r="R211" s="247"/>
      <c r="S211" s="247"/>
      <c r="T211" s="247"/>
      <c r="U211" s="247"/>
      <c r="V211" s="247"/>
      <c r="W211" s="247"/>
      <c r="X211" s="247"/>
      <c r="Y211" s="247"/>
      <c r="Z211" s="247"/>
    </row>
    <row r="212" spans="4:26" s="16" customFormat="1" hidden="1">
      <c r="D212" s="17"/>
      <c r="E212" s="17"/>
      <c r="F212" s="18"/>
      <c r="G212" s="18"/>
      <c r="H212" s="18"/>
      <c r="I212" s="17"/>
      <c r="J212" s="17"/>
      <c r="M212" s="246"/>
      <c r="N212" s="246"/>
      <c r="O212" s="247"/>
      <c r="P212" s="248"/>
      <c r="Q212" s="247"/>
      <c r="R212" s="247"/>
      <c r="S212" s="247"/>
      <c r="T212" s="247"/>
      <c r="U212" s="247"/>
      <c r="V212" s="247"/>
      <c r="W212" s="247"/>
      <c r="X212" s="247"/>
      <c r="Y212" s="247"/>
      <c r="Z212" s="247"/>
    </row>
    <row r="213" spans="4:26" s="16" customFormat="1" hidden="1">
      <c r="D213" s="17"/>
      <c r="E213" s="17"/>
      <c r="F213" s="18"/>
      <c r="G213" s="18"/>
      <c r="H213" s="18"/>
      <c r="I213" s="17"/>
      <c r="J213" s="17"/>
      <c r="M213" s="246"/>
      <c r="N213" s="246"/>
      <c r="O213" s="247"/>
      <c r="P213" s="248"/>
      <c r="Q213" s="247"/>
      <c r="R213" s="247"/>
      <c r="S213" s="247"/>
      <c r="T213" s="247"/>
      <c r="U213" s="247"/>
      <c r="V213" s="247"/>
      <c r="W213" s="247"/>
      <c r="X213" s="247"/>
      <c r="Y213" s="247"/>
      <c r="Z213" s="247"/>
    </row>
    <row r="214" spans="4:26" s="16" customFormat="1" hidden="1">
      <c r="D214" s="17"/>
      <c r="E214" s="17"/>
      <c r="F214" s="18"/>
      <c r="G214" s="18"/>
      <c r="H214" s="18"/>
      <c r="I214" s="17"/>
      <c r="J214" s="17"/>
      <c r="M214" s="246"/>
      <c r="N214" s="246"/>
      <c r="O214" s="247"/>
      <c r="P214" s="248"/>
      <c r="Q214" s="247"/>
      <c r="R214" s="247"/>
      <c r="S214" s="247"/>
      <c r="T214" s="247"/>
      <c r="U214" s="247"/>
      <c r="V214" s="247"/>
      <c r="W214" s="247"/>
      <c r="X214" s="247"/>
      <c r="Y214" s="247"/>
      <c r="Z214" s="247"/>
    </row>
    <row r="215" spans="4:26" s="16" customFormat="1" hidden="1">
      <c r="D215" s="17"/>
      <c r="E215" s="17"/>
      <c r="F215" s="18"/>
      <c r="G215" s="18"/>
      <c r="H215" s="18"/>
      <c r="I215" s="17"/>
      <c r="J215" s="17"/>
      <c r="M215" s="246"/>
      <c r="N215" s="246"/>
      <c r="O215" s="247"/>
      <c r="P215" s="248"/>
      <c r="Q215" s="247"/>
      <c r="R215" s="247"/>
      <c r="S215" s="247"/>
      <c r="T215" s="247"/>
      <c r="U215" s="247"/>
      <c r="V215" s="247"/>
      <c r="W215" s="247"/>
      <c r="X215" s="247"/>
      <c r="Y215" s="247"/>
      <c r="Z215" s="247"/>
    </row>
    <row r="216" spans="4:26" s="16" customFormat="1" hidden="1">
      <c r="D216" s="17"/>
      <c r="E216" s="17"/>
      <c r="F216" s="18"/>
      <c r="G216" s="18"/>
      <c r="H216" s="18"/>
      <c r="I216" s="17"/>
      <c r="J216" s="17"/>
      <c r="M216" s="246"/>
      <c r="N216" s="246"/>
      <c r="O216" s="247"/>
      <c r="P216" s="248"/>
      <c r="Q216" s="247"/>
      <c r="R216" s="247"/>
      <c r="S216" s="247"/>
      <c r="T216" s="247"/>
      <c r="U216" s="247"/>
      <c r="V216" s="247"/>
      <c r="W216" s="247"/>
      <c r="X216" s="247"/>
      <c r="Y216" s="247"/>
      <c r="Z216" s="247"/>
    </row>
    <row r="217" spans="4:26" s="16" customFormat="1" hidden="1">
      <c r="D217" s="17"/>
      <c r="E217" s="17"/>
      <c r="F217" s="18"/>
      <c r="G217" s="18"/>
      <c r="H217" s="18"/>
      <c r="I217" s="17"/>
      <c r="J217" s="17"/>
      <c r="M217" s="246"/>
      <c r="N217" s="246"/>
      <c r="O217" s="247"/>
      <c r="P217" s="248"/>
      <c r="Q217" s="247"/>
      <c r="R217" s="247"/>
      <c r="S217" s="247"/>
      <c r="T217" s="247"/>
      <c r="U217" s="247"/>
      <c r="V217" s="247"/>
      <c r="W217" s="247"/>
      <c r="X217" s="247"/>
      <c r="Y217" s="247"/>
      <c r="Z217" s="247"/>
    </row>
    <row r="218" spans="4:26" s="16" customFormat="1" hidden="1">
      <c r="D218" s="17"/>
      <c r="E218" s="17"/>
      <c r="F218" s="18"/>
      <c r="G218" s="18"/>
      <c r="H218" s="18"/>
      <c r="I218" s="17"/>
      <c r="J218" s="17"/>
      <c r="M218" s="246"/>
      <c r="N218" s="246"/>
      <c r="O218" s="247"/>
      <c r="P218" s="248"/>
      <c r="Q218" s="247"/>
      <c r="R218" s="247"/>
      <c r="S218" s="247"/>
      <c r="T218" s="247"/>
      <c r="U218" s="247"/>
      <c r="V218" s="247"/>
      <c r="W218" s="247"/>
      <c r="X218" s="247"/>
      <c r="Y218" s="247"/>
      <c r="Z218" s="247"/>
    </row>
    <row r="219" spans="4:26" s="16" customFormat="1" hidden="1">
      <c r="D219" s="17"/>
      <c r="E219" s="17"/>
      <c r="F219" s="18"/>
      <c r="G219" s="18"/>
      <c r="H219" s="18"/>
      <c r="I219" s="17"/>
      <c r="J219" s="17"/>
      <c r="M219" s="246"/>
      <c r="N219" s="246"/>
      <c r="O219" s="247"/>
      <c r="P219" s="248"/>
      <c r="Q219" s="247"/>
      <c r="R219" s="247"/>
      <c r="S219" s="247"/>
      <c r="T219" s="247"/>
      <c r="U219" s="247"/>
      <c r="V219" s="247"/>
      <c r="W219" s="247"/>
      <c r="X219" s="247"/>
      <c r="Y219" s="247"/>
      <c r="Z219" s="247"/>
    </row>
    <row r="220" spans="4:26" s="16" customFormat="1" hidden="1">
      <c r="D220" s="17"/>
      <c r="E220" s="17"/>
      <c r="F220" s="18"/>
      <c r="G220" s="18"/>
      <c r="H220" s="18"/>
      <c r="I220" s="17"/>
      <c r="J220" s="17"/>
      <c r="M220" s="246"/>
      <c r="N220" s="246"/>
      <c r="O220" s="247"/>
      <c r="P220" s="248"/>
      <c r="Q220" s="247"/>
      <c r="R220" s="247"/>
      <c r="S220" s="247"/>
      <c r="T220" s="247"/>
      <c r="U220" s="247"/>
      <c r="V220" s="247"/>
      <c r="W220" s="247"/>
      <c r="X220" s="247"/>
      <c r="Y220" s="247"/>
      <c r="Z220" s="247"/>
    </row>
    <row r="221" spans="4:26" s="16" customFormat="1" hidden="1">
      <c r="D221" s="17"/>
      <c r="E221" s="17"/>
      <c r="F221" s="18"/>
      <c r="G221" s="18"/>
      <c r="H221" s="18"/>
      <c r="I221" s="17"/>
      <c r="J221" s="17"/>
      <c r="M221" s="246"/>
      <c r="N221" s="246"/>
      <c r="O221" s="247"/>
      <c r="P221" s="248"/>
      <c r="Q221" s="247"/>
      <c r="R221" s="247"/>
      <c r="S221" s="247"/>
      <c r="T221" s="247"/>
      <c r="U221" s="247"/>
      <c r="V221" s="247"/>
      <c r="W221" s="247"/>
      <c r="X221" s="247"/>
      <c r="Y221" s="247"/>
      <c r="Z221" s="247"/>
    </row>
    <row r="222" spans="4:26" s="16" customFormat="1" hidden="1">
      <c r="D222" s="17"/>
      <c r="E222" s="17"/>
      <c r="F222" s="18"/>
      <c r="G222" s="18"/>
      <c r="H222" s="18"/>
      <c r="I222" s="17"/>
      <c r="J222" s="17"/>
      <c r="M222" s="246"/>
      <c r="N222" s="246"/>
      <c r="O222" s="247"/>
      <c r="P222" s="248"/>
      <c r="Q222" s="247"/>
      <c r="R222" s="247"/>
      <c r="S222" s="247"/>
      <c r="T222" s="247"/>
      <c r="U222" s="247"/>
      <c r="V222" s="247"/>
      <c r="W222" s="247"/>
      <c r="X222" s="247"/>
      <c r="Y222" s="247"/>
      <c r="Z222" s="247"/>
    </row>
    <row r="223" spans="4:26" s="16" customFormat="1" hidden="1">
      <c r="D223" s="17"/>
      <c r="E223" s="17"/>
      <c r="F223" s="18"/>
      <c r="G223" s="18"/>
      <c r="H223" s="18"/>
      <c r="I223" s="17"/>
      <c r="J223" s="17"/>
      <c r="M223" s="246"/>
      <c r="N223" s="246"/>
      <c r="O223" s="247"/>
      <c r="P223" s="248"/>
      <c r="Q223" s="247"/>
      <c r="R223" s="247"/>
      <c r="S223" s="247"/>
      <c r="T223" s="247"/>
      <c r="U223" s="247"/>
      <c r="V223" s="247"/>
      <c r="W223" s="247"/>
      <c r="X223" s="247"/>
      <c r="Y223" s="247"/>
      <c r="Z223" s="247"/>
    </row>
    <row r="224" spans="4:26" s="16" customFormat="1" hidden="1">
      <c r="D224" s="17"/>
      <c r="E224" s="17"/>
      <c r="F224" s="18"/>
      <c r="G224" s="18"/>
      <c r="H224" s="18"/>
      <c r="I224" s="17"/>
      <c r="J224" s="17"/>
      <c r="M224" s="246"/>
      <c r="N224" s="246"/>
      <c r="O224" s="247"/>
      <c r="P224" s="248"/>
      <c r="Q224" s="247"/>
      <c r="R224" s="247"/>
      <c r="S224" s="247"/>
      <c r="T224" s="247"/>
      <c r="U224" s="247"/>
      <c r="V224" s="247"/>
      <c r="W224" s="247"/>
      <c r="X224" s="247"/>
      <c r="Y224" s="247"/>
      <c r="Z224" s="247"/>
    </row>
    <row r="225" spans="4:26" s="16" customFormat="1" hidden="1">
      <c r="D225" s="17"/>
      <c r="E225" s="17"/>
      <c r="F225" s="18"/>
      <c r="G225" s="18"/>
      <c r="H225" s="18"/>
      <c r="I225" s="17"/>
      <c r="J225" s="17"/>
      <c r="M225" s="246"/>
      <c r="N225" s="246"/>
      <c r="O225" s="247"/>
      <c r="P225" s="248"/>
      <c r="Q225" s="247"/>
      <c r="R225" s="247"/>
      <c r="S225" s="247"/>
      <c r="T225" s="247"/>
      <c r="U225" s="247"/>
      <c r="V225" s="247"/>
      <c r="W225" s="247"/>
      <c r="X225" s="247"/>
      <c r="Y225" s="247"/>
      <c r="Z225" s="247"/>
    </row>
    <row r="226" spans="4:26" s="16" customFormat="1" hidden="1">
      <c r="D226" s="17"/>
      <c r="E226" s="17"/>
      <c r="F226" s="18"/>
      <c r="G226" s="18"/>
      <c r="H226" s="18"/>
      <c r="I226" s="17"/>
      <c r="J226" s="17"/>
      <c r="M226" s="246"/>
      <c r="N226" s="246"/>
      <c r="O226" s="247"/>
      <c r="P226" s="248"/>
      <c r="Q226" s="247"/>
      <c r="R226" s="247"/>
      <c r="S226" s="247"/>
      <c r="T226" s="247"/>
      <c r="U226" s="247"/>
      <c r="V226" s="247"/>
      <c r="W226" s="247"/>
      <c r="X226" s="247"/>
      <c r="Y226" s="247"/>
      <c r="Z226" s="247"/>
    </row>
    <row r="227" spans="4:26" s="16" customFormat="1" hidden="1">
      <c r="D227" s="17"/>
      <c r="E227" s="17"/>
      <c r="F227" s="18"/>
      <c r="G227" s="18"/>
      <c r="H227" s="18"/>
      <c r="I227" s="17"/>
      <c r="J227" s="17"/>
      <c r="M227" s="246"/>
      <c r="N227" s="246"/>
      <c r="O227" s="247"/>
      <c r="P227" s="248"/>
      <c r="Q227" s="247"/>
      <c r="R227" s="247"/>
      <c r="S227" s="247"/>
      <c r="T227" s="247"/>
      <c r="U227" s="247"/>
      <c r="V227" s="247"/>
      <c r="W227" s="247"/>
      <c r="X227" s="247"/>
      <c r="Y227" s="247"/>
      <c r="Z227" s="247"/>
    </row>
    <row r="228" spans="4:26" s="16" customFormat="1" hidden="1">
      <c r="D228" s="17"/>
      <c r="E228" s="17"/>
      <c r="F228" s="18"/>
      <c r="G228" s="18"/>
      <c r="H228" s="18"/>
      <c r="I228" s="17"/>
      <c r="J228" s="17"/>
      <c r="M228" s="246"/>
      <c r="N228" s="246"/>
      <c r="O228" s="247"/>
      <c r="P228" s="248"/>
      <c r="Q228" s="247"/>
      <c r="R228" s="247"/>
      <c r="S228" s="247"/>
      <c r="T228" s="247"/>
      <c r="U228" s="247"/>
      <c r="V228" s="247"/>
      <c r="W228" s="247"/>
      <c r="X228" s="247"/>
      <c r="Y228" s="247"/>
      <c r="Z228" s="247"/>
    </row>
    <row r="229" spans="4:26" s="16" customFormat="1" hidden="1">
      <c r="D229" s="17"/>
      <c r="E229" s="17"/>
      <c r="F229" s="18"/>
      <c r="G229" s="18"/>
      <c r="H229" s="18"/>
      <c r="I229" s="17"/>
      <c r="J229" s="17"/>
      <c r="M229" s="246"/>
      <c r="N229" s="246"/>
      <c r="O229" s="247"/>
      <c r="P229" s="248"/>
      <c r="Q229" s="247"/>
      <c r="R229" s="247"/>
      <c r="S229" s="247"/>
      <c r="T229" s="247"/>
      <c r="U229" s="247"/>
      <c r="V229" s="247"/>
      <c r="W229" s="247"/>
      <c r="X229" s="247"/>
      <c r="Y229" s="247"/>
      <c r="Z229" s="247"/>
    </row>
    <row r="230" spans="4:26" s="16" customFormat="1" hidden="1">
      <c r="D230" s="17"/>
      <c r="E230" s="17"/>
      <c r="F230" s="18"/>
      <c r="G230" s="18"/>
      <c r="H230" s="18"/>
      <c r="I230" s="17"/>
      <c r="J230" s="17"/>
      <c r="M230" s="246"/>
      <c r="N230" s="246"/>
      <c r="O230" s="247"/>
      <c r="P230" s="248"/>
      <c r="Q230" s="247"/>
      <c r="R230" s="247"/>
      <c r="S230" s="247"/>
      <c r="T230" s="247"/>
      <c r="U230" s="247"/>
      <c r="V230" s="247"/>
      <c r="W230" s="247"/>
      <c r="X230" s="247"/>
      <c r="Y230" s="247"/>
      <c r="Z230" s="247"/>
    </row>
    <row r="231" spans="4:26" s="16" customFormat="1" hidden="1">
      <c r="D231" s="17"/>
      <c r="E231" s="17"/>
      <c r="F231" s="18"/>
      <c r="G231" s="18"/>
      <c r="H231" s="18"/>
      <c r="I231" s="17"/>
      <c r="J231" s="17"/>
      <c r="M231" s="246"/>
      <c r="N231" s="246"/>
      <c r="O231" s="247"/>
      <c r="P231" s="248"/>
      <c r="Q231" s="247"/>
      <c r="R231" s="247"/>
      <c r="S231" s="247"/>
      <c r="T231" s="247"/>
      <c r="U231" s="247"/>
      <c r="V231" s="247"/>
      <c r="W231" s="247"/>
      <c r="X231" s="247"/>
      <c r="Y231" s="247"/>
      <c r="Z231" s="247"/>
    </row>
    <row r="232" spans="4:26" s="16" customFormat="1" hidden="1">
      <c r="D232" s="17"/>
      <c r="E232" s="17"/>
      <c r="F232" s="18"/>
      <c r="G232" s="18"/>
      <c r="H232" s="18"/>
      <c r="I232" s="17"/>
      <c r="J232" s="17"/>
      <c r="M232" s="246"/>
      <c r="N232" s="246"/>
      <c r="O232" s="247"/>
      <c r="P232" s="248"/>
      <c r="Q232" s="247"/>
      <c r="R232" s="247"/>
      <c r="S232" s="247"/>
      <c r="T232" s="247"/>
      <c r="U232" s="247"/>
      <c r="V232" s="247"/>
      <c r="W232" s="247"/>
      <c r="X232" s="247"/>
      <c r="Y232" s="247"/>
      <c r="Z232" s="247"/>
    </row>
    <row r="233" spans="4:26" s="16" customFormat="1" hidden="1">
      <c r="D233" s="17"/>
      <c r="E233" s="17"/>
      <c r="F233" s="18"/>
      <c r="G233" s="18"/>
      <c r="H233" s="18"/>
      <c r="I233" s="17"/>
      <c r="J233" s="17"/>
      <c r="M233" s="246"/>
      <c r="N233" s="246"/>
      <c r="O233" s="247"/>
      <c r="P233" s="248"/>
      <c r="Q233" s="247"/>
      <c r="R233" s="247"/>
      <c r="S233" s="247"/>
      <c r="T233" s="247"/>
      <c r="U233" s="247"/>
      <c r="V233" s="247"/>
      <c r="W233" s="247"/>
      <c r="X233" s="247"/>
      <c r="Y233" s="247"/>
      <c r="Z233" s="247"/>
    </row>
    <row r="234" spans="4:26" s="16" customFormat="1" hidden="1">
      <c r="D234" s="17"/>
      <c r="E234" s="17"/>
      <c r="F234" s="18"/>
      <c r="G234" s="18"/>
      <c r="H234" s="18"/>
      <c r="I234" s="17"/>
      <c r="J234" s="17"/>
      <c r="M234" s="246"/>
      <c r="N234" s="246"/>
      <c r="O234" s="247"/>
      <c r="P234" s="248"/>
      <c r="Q234" s="247"/>
      <c r="R234" s="247"/>
      <c r="S234" s="247"/>
      <c r="T234" s="247"/>
      <c r="U234" s="247"/>
      <c r="V234" s="247"/>
      <c r="W234" s="247"/>
      <c r="X234" s="247"/>
      <c r="Y234" s="247"/>
      <c r="Z234" s="247"/>
    </row>
    <row r="235" spans="4:26" s="16" customFormat="1" hidden="1">
      <c r="D235" s="17"/>
      <c r="E235" s="17"/>
      <c r="F235" s="18"/>
      <c r="G235" s="18"/>
      <c r="H235" s="18"/>
      <c r="I235" s="17"/>
      <c r="J235" s="17"/>
      <c r="M235" s="246"/>
      <c r="N235" s="246"/>
      <c r="O235" s="247"/>
      <c r="P235" s="248"/>
      <c r="Q235" s="247"/>
      <c r="R235" s="247"/>
      <c r="S235" s="247"/>
      <c r="T235" s="247"/>
      <c r="U235" s="247"/>
      <c r="V235" s="247"/>
      <c r="W235" s="247"/>
      <c r="X235" s="247"/>
      <c r="Y235" s="247"/>
      <c r="Z235" s="247"/>
    </row>
    <row r="236" spans="4:26" s="16" customFormat="1" hidden="1">
      <c r="D236" s="17"/>
      <c r="E236" s="17"/>
      <c r="F236" s="18"/>
      <c r="G236" s="18"/>
      <c r="H236" s="18"/>
      <c r="I236" s="17"/>
      <c r="J236" s="17"/>
      <c r="M236" s="246"/>
      <c r="N236" s="246"/>
      <c r="O236" s="247"/>
      <c r="P236" s="248"/>
      <c r="Q236" s="247"/>
      <c r="R236" s="247"/>
      <c r="S236" s="247"/>
      <c r="T236" s="247"/>
      <c r="U236" s="247"/>
      <c r="V236" s="247"/>
      <c r="W236" s="247"/>
      <c r="X236" s="247"/>
      <c r="Y236" s="247"/>
      <c r="Z236" s="247"/>
    </row>
    <row r="237" spans="4:26" s="16" customFormat="1" hidden="1">
      <c r="D237" s="17"/>
      <c r="E237" s="17"/>
      <c r="F237" s="18"/>
      <c r="G237" s="18"/>
      <c r="H237" s="18"/>
      <c r="I237" s="17"/>
      <c r="J237" s="17"/>
      <c r="M237" s="246"/>
      <c r="N237" s="246"/>
      <c r="O237" s="247"/>
      <c r="P237" s="248"/>
      <c r="Q237" s="247"/>
      <c r="R237" s="247"/>
      <c r="S237" s="247"/>
      <c r="T237" s="247"/>
      <c r="U237" s="247"/>
      <c r="V237" s="247"/>
      <c r="W237" s="247"/>
      <c r="X237" s="247"/>
      <c r="Y237" s="247"/>
      <c r="Z237" s="247"/>
    </row>
    <row r="238" spans="4:26" s="16" customFormat="1" hidden="1">
      <c r="D238" s="17"/>
      <c r="E238" s="17"/>
      <c r="F238" s="18"/>
      <c r="G238" s="18"/>
      <c r="H238" s="18"/>
      <c r="I238" s="17"/>
      <c r="J238" s="17"/>
      <c r="M238" s="246"/>
      <c r="N238" s="246"/>
      <c r="O238" s="247"/>
      <c r="P238" s="248"/>
      <c r="Q238" s="247"/>
      <c r="R238" s="247"/>
      <c r="S238" s="247"/>
      <c r="T238" s="247"/>
      <c r="U238" s="247"/>
      <c r="V238" s="247"/>
      <c r="W238" s="247"/>
      <c r="X238" s="247"/>
      <c r="Y238" s="247"/>
      <c r="Z238" s="247"/>
    </row>
    <row r="239" spans="4:26" s="16" customFormat="1" hidden="1">
      <c r="D239" s="17"/>
      <c r="E239" s="17"/>
      <c r="F239" s="18"/>
      <c r="G239" s="18"/>
      <c r="H239" s="18"/>
      <c r="I239" s="17"/>
      <c r="J239" s="17"/>
      <c r="M239" s="246"/>
      <c r="N239" s="246"/>
      <c r="O239" s="247"/>
      <c r="P239" s="248"/>
      <c r="Q239" s="247"/>
      <c r="R239" s="247"/>
      <c r="S239" s="247"/>
      <c r="T239" s="247"/>
      <c r="U239" s="247"/>
      <c r="V239" s="247"/>
      <c r="W239" s="247"/>
      <c r="X239" s="247"/>
      <c r="Y239" s="247"/>
      <c r="Z239" s="247"/>
    </row>
    <row r="240" spans="4:26" s="16" customFormat="1" hidden="1">
      <c r="D240" s="17"/>
      <c r="E240" s="17"/>
      <c r="F240" s="18"/>
      <c r="G240" s="18"/>
      <c r="H240" s="18"/>
      <c r="I240" s="17"/>
      <c r="J240" s="17"/>
      <c r="M240" s="246"/>
      <c r="N240" s="246"/>
      <c r="O240" s="247"/>
      <c r="P240" s="248"/>
      <c r="Q240" s="247"/>
      <c r="R240" s="247"/>
      <c r="S240" s="247"/>
      <c r="T240" s="247"/>
      <c r="U240" s="247"/>
      <c r="V240" s="247"/>
      <c r="W240" s="247"/>
      <c r="X240" s="247"/>
      <c r="Y240" s="247"/>
      <c r="Z240" s="247"/>
    </row>
    <row r="241" spans="4:26" s="16" customFormat="1" hidden="1">
      <c r="D241" s="17"/>
      <c r="E241" s="17"/>
      <c r="F241" s="18"/>
      <c r="G241" s="18"/>
      <c r="H241" s="18"/>
      <c r="I241" s="17"/>
      <c r="J241" s="17"/>
      <c r="M241" s="246"/>
      <c r="N241" s="246"/>
      <c r="O241" s="247"/>
      <c r="P241" s="248"/>
      <c r="Q241" s="247"/>
      <c r="R241" s="247"/>
      <c r="S241" s="247"/>
      <c r="T241" s="247"/>
      <c r="U241" s="247"/>
      <c r="V241" s="247"/>
      <c r="W241" s="247"/>
      <c r="X241" s="247"/>
      <c r="Y241" s="247"/>
      <c r="Z241" s="247"/>
    </row>
    <row r="242" spans="4:26" s="16" customFormat="1" hidden="1">
      <c r="D242" s="17"/>
      <c r="E242" s="17"/>
      <c r="F242" s="18"/>
      <c r="G242" s="18"/>
      <c r="H242" s="18"/>
      <c r="I242" s="17"/>
      <c r="J242" s="17"/>
      <c r="M242" s="246"/>
      <c r="N242" s="246"/>
      <c r="O242" s="247"/>
      <c r="P242" s="248"/>
      <c r="Q242" s="247"/>
      <c r="R242" s="247"/>
      <c r="S242" s="247"/>
      <c r="T242" s="247"/>
      <c r="U242" s="247"/>
      <c r="V242" s="247"/>
      <c r="W242" s="247"/>
      <c r="X242" s="247"/>
      <c r="Y242" s="247"/>
      <c r="Z242" s="247"/>
    </row>
    <row r="243" spans="4:26" s="16" customFormat="1" hidden="1">
      <c r="D243" s="17"/>
      <c r="E243" s="17"/>
      <c r="F243" s="18"/>
      <c r="G243" s="18"/>
      <c r="H243" s="18"/>
      <c r="I243" s="17"/>
      <c r="J243" s="17"/>
      <c r="M243" s="246"/>
      <c r="N243" s="246"/>
      <c r="O243" s="247"/>
      <c r="P243" s="248"/>
      <c r="Q243" s="247"/>
      <c r="R243" s="247"/>
      <c r="S243" s="247"/>
      <c r="T243" s="247"/>
      <c r="U243" s="247"/>
      <c r="V243" s="247"/>
      <c r="W243" s="247"/>
      <c r="X243" s="247"/>
      <c r="Y243" s="247"/>
      <c r="Z243" s="247"/>
    </row>
    <row r="244" spans="4:26" s="16" customFormat="1" hidden="1">
      <c r="D244" s="17"/>
      <c r="E244" s="17"/>
      <c r="F244" s="18"/>
      <c r="G244" s="18"/>
      <c r="H244" s="18"/>
      <c r="I244" s="17"/>
      <c r="J244" s="17"/>
      <c r="M244" s="246"/>
      <c r="N244" s="246"/>
      <c r="O244" s="247"/>
      <c r="P244" s="248"/>
      <c r="Q244" s="247"/>
      <c r="R244" s="247"/>
      <c r="S244" s="247"/>
      <c r="T244" s="247"/>
      <c r="U244" s="247"/>
      <c r="V244" s="247"/>
      <c r="W244" s="247"/>
      <c r="X244" s="247"/>
      <c r="Y244" s="247"/>
      <c r="Z244" s="247"/>
    </row>
    <row r="245" spans="4:26" s="16" customFormat="1" hidden="1">
      <c r="D245" s="17"/>
      <c r="E245" s="17"/>
      <c r="F245" s="18"/>
      <c r="G245" s="18"/>
      <c r="H245" s="18"/>
      <c r="I245" s="17"/>
      <c r="J245" s="17"/>
      <c r="M245" s="246"/>
      <c r="N245" s="246"/>
      <c r="O245" s="247"/>
      <c r="P245" s="248"/>
      <c r="Q245" s="247"/>
      <c r="R245" s="247"/>
      <c r="S245" s="247"/>
      <c r="T245" s="247"/>
      <c r="U245" s="247"/>
      <c r="V245" s="247"/>
      <c r="W245" s="247"/>
      <c r="X245" s="247"/>
      <c r="Y245" s="247"/>
      <c r="Z245" s="247"/>
    </row>
    <row r="246" spans="4:26" s="16" customFormat="1" hidden="1">
      <c r="D246" s="17"/>
      <c r="E246" s="17"/>
      <c r="F246" s="18"/>
      <c r="G246" s="18"/>
      <c r="H246" s="18"/>
      <c r="I246" s="17"/>
      <c r="J246" s="17"/>
      <c r="M246" s="246"/>
      <c r="N246" s="246"/>
      <c r="O246" s="247"/>
      <c r="P246" s="248"/>
      <c r="Q246" s="247"/>
      <c r="R246" s="247"/>
      <c r="S246" s="247"/>
      <c r="T246" s="247"/>
      <c r="U246" s="247"/>
      <c r="V246" s="247"/>
      <c r="W246" s="247"/>
      <c r="X246" s="247"/>
      <c r="Y246" s="247"/>
      <c r="Z246" s="247"/>
    </row>
    <row r="247" spans="4:26" s="16" customFormat="1" hidden="1">
      <c r="D247" s="17"/>
      <c r="E247" s="17"/>
      <c r="F247" s="18"/>
      <c r="G247" s="18"/>
      <c r="H247" s="18"/>
      <c r="I247" s="17"/>
      <c r="J247" s="17"/>
      <c r="M247" s="246"/>
      <c r="N247" s="246"/>
      <c r="O247" s="247"/>
      <c r="P247" s="248"/>
      <c r="Q247" s="247"/>
      <c r="R247" s="247"/>
      <c r="S247" s="247"/>
      <c r="T247" s="247"/>
      <c r="U247" s="247"/>
      <c r="V247" s="247"/>
      <c r="W247" s="247"/>
      <c r="X247" s="247"/>
      <c r="Y247" s="247"/>
      <c r="Z247" s="247"/>
    </row>
    <row r="248" spans="4:26" s="16" customFormat="1" hidden="1">
      <c r="D248" s="17"/>
      <c r="E248" s="17"/>
      <c r="F248" s="18"/>
      <c r="G248" s="18"/>
      <c r="H248" s="18"/>
      <c r="I248" s="17"/>
      <c r="J248" s="17"/>
      <c r="M248" s="246"/>
      <c r="N248" s="246"/>
      <c r="O248" s="247"/>
      <c r="P248" s="248"/>
      <c r="Q248" s="247"/>
      <c r="R248" s="247"/>
      <c r="S248" s="247"/>
      <c r="T248" s="247"/>
      <c r="U248" s="247"/>
      <c r="V248" s="247"/>
      <c r="W248" s="247"/>
      <c r="X248" s="247"/>
      <c r="Y248" s="247"/>
      <c r="Z248" s="247"/>
    </row>
    <row r="249" spans="4:26" s="16" customFormat="1" hidden="1">
      <c r="D249" s="17"/>
      <c r="E249" s="17"/>
      <c r="F249" s="18"/>
      <c r="G249" s="18"/>
      <c r="H249" s="18"/>
      <c r="I249" s="17"/>
      <c r="J249" s="17"/>
      <c r="M249" s="246"/>
      <c r="N249" s="246"/>
      <c r="O249" s="247"/>
      <c r="P249" s="248"/>
      <c r="Q249" s="247"/>
      <c r="R249" s="247"/>
      <c r="S249" s="247"/>
      <c r="T249" s="247"/>
      <c r="U249" s="247"/>
      <c r="V249" s="247"/>
      <c r="W249" s="247"/>
      <c r="X249" s="247"/>
      <c r="Y249" s="247"/>
      <c r="Z249" s="247"/>
    </row>
    <row r="250" spans="4:26" s="16" customFormat="1" hidden="1">
      <c r="D250" s="17"/>
      <c r="E250" s="17"/>
      <c r="F250" s="18"/>
      <c r="G250" s="18"/>
      <c r="H250" s="18"/>
      <c r="I250" s="17"/>
      <c r="J250" s="17"/>
      <c r="M250" s="246"/>
      <c r="N250" s="246"/>
      <c r="O250" s="247"/>
      <c r="P250" s="248"/>
      <c r="Q250" s="247"/>
      <c r="R250" s="247"/>
      <c r="S250" s="247"/>
      <c r="T250" s="247"/>
      <c r="U250" s="247"/>
      <c r="V250" s="247"/>
      <c r="W250" s="247"/>
      <c r="X250" s="247"/>
      <c r="Y250" s="247"/>
      <c r="Z250" s="247"/>
    </row>
    <row r="251" spans="4:26" s="16" customFormat="1" hidden="1">
      <c r="D251" s="17"/>
      <c r="E251" s="17"/>
      <c r="F251" s="18"/>
      <c r="G251" s="18"/>
      <c r="H251" s="18"/>
      <c r="I251" s="17"/>
      <c r="J251" s="17"/>
      <c r="M251" s="246"/>
      <c r="N251" s="246"/>
      <c r="O251" s="247"/>
      <c r="P251" s="248"/>
      <c r="Q251" s="247"/>
      <c r="R251" s="247"/>
      <c r="S251" s="247"/>
      <c r="T251" s="247"/>
      <c r="U251" s="247"/>
      <c r="V251" s="247"/>
      <c r="W251" s="247"/>
      <c r="X251" s="247"/>
      <c r="Y251" s="247"/>
      <c r="Z251" s="247"/>
    </row>
    <row r="252" spans="4:26" s="16" customFormat="1" hidden="1">
      <c r="D252" s="17"/>
      <c r="E252" s="17"/>
      <c r="F252" s="18"/>
      <c r="G252" s="18"/>
      <c r="H252" s="18"/>
      <c r="I252" s="17"/>
      <c r="J252" s="17"/>
      <c r="M252" s="246"/>
      <c r="N252" s="246"/>
      <c r="O252" s="247"/>
      <c r="P252" s="248"/>
      <c r="Q252" s="247"/>
      <c r="R252" s="247"/>
      <c r="S252" s="247"/>
      <c r="T252" s="247"/>
      <c r="U252" s="247"/>
      <c r="V252" s="247"/>
      <c r="W252" s="247"/>
      <c r="X252" s="247"/>
      <c r="Y252" s="247"/>
      <c r="Z252" s="247"/>
    </row>
    <row r="253" spans="4:26" s="16" customFormat="1" hidden="1">
      <c r="D253" s="17"/>
      <c r="E253" s="17"/>
      <c r="F253" s="18"/>
      <c r="G253" s="18"/>
      <c r="H253" s="18"/>
      <c r="I253" s="17"/>
      <c r="J253" s="17"/>
      <c r="M253" s="246"/>
      <c r="N253" s="246"/>
      <c r="O253" s="247"/>
      <c r="P253" s="248"/>
      <c r="Q253" s="247"/>
      <c r="R253" s="247"/>
      <c r="S253" s="247"/>
      <c r="T253" s="247"/>
      <c r="U253" s="247"/>
      <c r="V253" s="247"/>
      <c r="W253" s="247"/>
      <c r="X253" s="247"/>
      <c r="Y253" s="247"/>
      <c r="Z253" s="247"/>
    </row>
    <row r="254" spans="4:26" s="16" customFormat="1" hidden="1">
      <c r="D254" s="17"/>
      <c r="E254" s="17"/>
      <c r="F254" s="18"/>
      <c r="G254" s="18"/>
      <c r="H254" s="18"/>
      <c r="I254" s="17"/>
      <c r="J254" s="17"/>
      <c r="M254" s="246"/>
      <c r="N254" s="246"/>
      <c r="O254" s="247"/>
      <c r="P254" s="248"/>
      <c r="Q254" s="247"/>
      <c r="R254" s="247"/>
      <c r="S254" s="247"/>
      <c r="T254" s="247"/>
      <c r="U254" s="247"/>
      <c r="V254" s="247"/>
      <c r="W254" s="247"/>
      <c r="X254" s="247"/>
      <c r="Y254" s="247"/>
      <c r="Z254" s="247"/>
    </row>
    <row r="255" spans="4:26" s="16" customFormat="1" hidden="1">
      <c r="D255" s="17"/>
      <c r="E255" s="17"/>
      <c r="F255" s="18"/>
      <c r="G255" s="18"/>
      <c r="H255" s="18"/>
      <c r="I255" s="17"/>
      <c r="J255" s="17"/>
      <c r="M255" s="246"/>
      <c r="N255" s="246"/>
      <c r="O255" s="247"/>
      <c r="P255" s="248"/>
      <c r="Q255" s="247"/>
      <c r="R255" s="247"/>
      <c r="S255" s="247"/>
      <c r="T255" s="247"/>
      <c r="U255" s="247"/>
      <c r="V255" s="247"/>
      <c r="W255" s="247"/>
      <c r="X255" s="247"/>
      <c r="Y255" s="247"/>
      <c r="Z255" s="247"/>
    </row>
    <row r="256" spans="4:26" s="16" customFormat="1" hidden="1">
      <c r="D256" s="17"/>
      <c r="E256" s="17"/>
      <c r="F256" s="18"/>
      <c r="G256" s="18"/>
      <c r="H256" s="18"/>
      <c r="I256" s="17"/>
      <c r="J256" s="17"/>
      <c r="M256" s="246"/>
      <c r="N256" s="246"/>
      <c r="O256" s="247"/>
      <c r="P256" s="248"/>
      <c r="Q256" s="247"/>
      <c r="R256" s="247"/>
      <c r="S256" s="247"/>
      <c r="T256" s="247"/>
      <c r="U256" s="247"/>
      <c r="V256" s="247"/>
      <c r="W256" s="247"/>
      <c r="X256" s="247"/>
      <c r="Y256" s="247"/>
      <c r="Z256" s="247"/>
    </row>
    <row r="257" spans="4:26" s="16" customFormat="1" hidden="1">
      <c r="D257" s="17"/>
      <c r="E257" s="17"/>
      <c r="F257" s="18"/>
      <c r="G257" s="18"/>
      <c r="H257" s="18"/>
      <c r="I257" s="17"/>
      <c r="J257" s="17"/>
      <c r="M257" s="246"/>
      <c r="N257" s="246"/>
      <c r="O257" s="247"/>
      <c r="P257" s="248"/>
      <c r="Q257" s="247"/>
      <c r="R257" s="247"/>
      <c r="S257" s="247"/>
      <c r="T257" s="247"/>
      <c r="U257" s="247"/>
      <c r="V257" s="247"/>
      <c r="W257" s="247"/>
      <c r="X257" s="247"/>
      <c r="Y257" s="247"/>
      <c r="Z257" s="247"/>
    </row>
    <row r="258" spans="4:26" s="16" customFormat="1" hidden="1">
      <c r="D258" s="17"/>
      <c r="E258" s="17"/>
      <c r="F258" s="18"/>
      <c r="G258" s="18"/>
      <c r="H258" s="18"/>
      <c r="I258" s="17"/>
      <c r="J258" s="17"/>
      <c r="M258" s="246"/>
      <c r="N258" s="246"/>
      <c r="O258" s="247"/>
      <c r="P258" s="248"/>
      <c r="Q258" s="247"/>
      <c r="R258" s="247"/>
      <c r="S258" s="247"/>
      <c r="T258" s="247"/>
      <c r="U258" s="247"/>
      <c r="V258" s="247"/>
      <c r="W258" s="247"/>
      <c r="X258" s="247"/>
      <c r="Y258" s="247"/>
      <c r="Z258" s="247"/>
    </row>
    <row r="259" spans="4:26" s="16" customFormat="1" hidden="1">
      <c r="D259" s="17"/>
      <c r="E259" s="17"/>
      <c r="F259" s="18"/>
      <c r="G259" s="18"/>
      <c r="H259" s="18"/>
      <c r="I259" s="17"/>
      <c r="J259" s="17"/>
      <c r="M259" s="246"/>
      <c r="N259" s="246"/>
      <c r="O259" s="247"/>
      <c r="P259" s="248"/>
      <c r="Q259" s="247"/>
      <c r="R259" s="247"/>
      <c r="S259" s="247"/>
      <c r="T259" s="247"/>
      <c r="U259" s="247"/>
      <c r="V259" s="247"/>
      <c r="W259" s="247"/>
      <c r="X259" s="247"/>
      <c r="Y259" s="247"/>
      <c r="Z259" s="247"/>
    </row>
    <row r="260" spans="4:26" s="16" customFormat="1" hidden="1">
      <c r="D260" s="17"/>
      <c r="E260" s="17"/>
      <c r="F260" s="18"/>
      <c r="G260" s="18"/>
      <c r="H260" s="18"/>
      <c r="I260" s="17"/>
      <c r="J260" s="17"/>
      <c r="M260" s="246"/>
      <c r="N260" s="246"/>
      <c r="O260" s="247"/>
      <c r="P260" s="248"/>
      <c r="Q260" s="247"/>
      <c r="R260" s="247"/>
      <c r="S260" s="247"/>
      <c r="T260" s="247"/>
      <c r="U260" s="247"/>
      <c r="V260" s="247"/>
      <c r="W260" s="247"/>
      <c r="X260" s="247"/>
      <c r="Y260" s="247"/>
      <c r="Z260" s="247"/>
    </row>
    <row r="261" spans="4:26" s="16" customFormat="1" hidden="1">
      <c r="D261" s="17"/>
      <c r="E261" s="17"/>
      <c r="F261" s="18"/>
      <c r="G261" s="18"/>
      <c r="H261" s="18"/>
      <c r="I261" s="17"/>
      <c r="J261" s="17"/>
      <c r="M261" s="246"/>
      <c r="N261" s="246"/>
      <c r="O261" s="247"/>
      <c r="P261" s="248"/>
      <c r="Q261" s="247"/>
      <c r="R261" s="247"/>
      <c r="S261" s="247"/>
      <c r="T261" s="247"/>
      <c r="U261" s="247"/>
      <c r="V261" s="247"/>
      <c r="W261" s="247"/>
      <c r="X261" s="247"/>
      <c r="Y261" s="247"/>
      <c r="Z261" s="247"/>
    </row>
    <row r="262" spans="4:26" s="16" customFormat="1" hidden="1">
      <c r="D262" s="17"/>
      <c r="E262" s="17"/>
      <c r="F262" s="18"/>
      <c r="G262" s="18"/>
      <c r="H262" s="18"/>
      <c r="I262" s="17"/>
      <c r="J262" s="17"/>
      <c r="M262" s="246"/>
      <c r="N262" s="246"/>
      <c r="O262" s="247"/>
      <c r="P262" s="248"/>
      <c r="Q262" s="247"/>
      <c r="R262" s="247"/>
      <c r="S262" s="247"/>
      <c r="T262" s="247"/>
      <c r="U262" s="247"/>
      <c r="V262" s="247"/>
      <c r="W262" s="247"/>
      <c r="X262" s="247"/>
      <c r="Y262" s="247"/>
      <c r="Z262" s="247"/>
    </row>
    <row r="263" spans="4:26" s="16" customFormat="1" hidden="1">
      <c r="D263" s="17"/>
      <c r="E263" s="17"/>
      <c r="F263" s="18"/>
      <c r="G263" s="18"/>
      <c r="H263" s="18"/>
      <c r="I263" s="17"/>
      <c r="J263" s="17"/>
      <c r="M263" s="246"/>
      <c r="N263" s="246"/>
      <c r="O263" s="247"/>
      <c r="P263" s="248"/>
      <c r="Q263" s="247"/>
      <c r="R263" s="247"/>
      <c r="S263" s="247"/>
      <c r="T263" s="247"/>
      <c r="U263" s="247"/>
      <c r="V263" s="247"/>
      <c r="W263" s="247"/>
      <c r="X263" s="247"/>
      <c r="Y263" s="247"/>
      <c r="Z263" s="247"/>
    </row>
    <row r="264" spans="4:26" s="16" customFormat="1" hidden="1">
      <c r="D264" s="17"/>
      <c r="E264" s="17"/>
      <c r="F264" s="18"/>
      <c r="G264" s="18"/>
      <c r="H264" s="18"/>
      <c r="I264" s="17"/>
      <c r="J264" s="17"/>
      <c r="M264" s="246"/>
      <c r="N264" s="246"/>
      <c r="O264" s="247"/>
      <c r="P264" s="248"/>
      <c r="Q264" s="247"/>
      <c r="R264" s="247"/>
      <c r="S264" s="247"/>
      <c r="T264" s="247"/>
      <c r="U264" s="247"/>
      <c r="V264" s="247"/>
      <c r="W264" s="247"/>
      <c r="X264" s="247"/>
      <c r="Y264" s="247"/>
      <c r="Z264" s="247"/>
    </row>
    <row r="265" spans="4:26" s="16" customFormat="1" hidden="1">
      <c r="D265" s="17"/>
      <c r="E265" s="17"/>
      <c r="F265" s="18"/>
      <c r="G265" s="18"/>
      <c r="H265" s="18"/>
      <c r="I265" s="17"/>
      <c r="J265" s="17"/>
      <c r="M265" s="246"/>
      <c r="N265" s="246"/>
      <c r="O265" s="247"/>
      <c r="P265" s="248"/>
      <c r="Q265" s="247"/>
      <c r="R265" s="247"/>
      <c r="S265" s="247"/>
      <c r="T265" s="247"/>
      <c r="U265" s="247"/>
      <c r="V265" s="247"/>
      <c r="W265" s="247"/>
      <c r="X265" s="247"/>
      <c r="Y265" s="247"/>
      <c r="Z265" s="247"/>
    </row>
    <row r="266" spans="4:26" s="16" customFormat="1" hidden="1">
      <c r="D266" s="17"/>
      <c r="E266" s="17"/>
      <c r="F266" s="18"/>
      <c r="G266" s="18"/>
      <c r="H266" s="18"/>
      <c r="I266" s="17"/>
      <c r="J266" s="17"/>
      <c r="M266" s="246"/>
      <c r="N266" s="246"/>
      <c r="O266" s="247"/>
      <c r="P266" s="248"/>
      <c r="Q266" s="247"/>
      <c r="R266" s="247"/>
      <c r="S266" s="247"/>
      <c r="T266" s="247"/>
      <c r="U266" s="247"/>
      <c r="V266" s="247"/>
      <c r="W266" s="247"/>
      <c r="X266" s="247"/>
      <c r="Y266" s="247"/>
      <c r="Z266" s="247"/>
    </row>
    <row r="267" spans="4:26" s="16" customFormat="1" hidden="1">
      <c r="D267" s="17"/>
      <c r="E267" s="17"/>
      <c r="F267" s="18"/>
      <c r="G267" s="18"/>
      <c r="H267" s="18"/>
      <c r="I267" s="17"/>
      <c r="J267" s="17"/>
      <c r="M267" s="246"/>
      <c r="N267" s="246"/>
      <c r="O267" s="247"/>
      <c r="P267" s="248"/>
      <c r="Q267" s="247"/>
      <c r="R267" s="247"/>
      <c r="S267" s="247"/>
      <c r="T267" s="247"/>
      <c r="U267" s="247"/>
      <c r="V267" s="247"/>
      <c r="W267" s="247"/>
      <c r="X267" s="247"/>
      <c r="Y267" s="247"/>
      <c r="Z267" s="247"/>
    </row>
    <row r="268" spans="4:26" s="16" customFormat="1" hidden="1">
      <c r="D268" s="17"/>
      <c r="E268" s="17"/>
      <c r="F268" s="18"/>
      <c r="G268" s="18"/>
      <c r="H268" s="18"/>
      <c r="I268" s="17"/>
      <c r="J268" s="17"/>
      <c r="M268" s="246"/>
      <c r="N268" s="246"/>
      <c r="O268" s="247"/>
      <c r="P268" s="248"/>
      <c r="Q268" s="247"/>
      <c r="R268" s="247"/>
      <c r="S268" s="247"/>
      <c r="T268" s="247"/>
      <c r="U268" s="247"/>
      <c r="V268" s="247"/>
      <c r="W268" s="247"/>
      <c r="X268" s="247"/>
      <c r="Y268" s="247"/>
      <c r="Z268" s="247"/>
    </row>
    <row r="269" spans="4:26" s="16" customFormat="1" hidden="1">
      <c r="D269" s="17"/>
      <c r="E269" s="17"/>
      <c r="F269" s="18"/>
      <c r="G269" s="18"/>
      <c r="H269" s="18"/>
      <c r="I269" s="17"/>
      <c r="J269" s="17"/>
      <c r="M269" s="246"/>
      <c r="N269" s="246"/>
      <c r="O269" s="247"/>
      <c r="P269" s="248"/>
      <c r="Q269" s="247"/>
      <c r="R269" s="247"/>
      <c r="S269" s="247"/>
      <c r="T269" s="247"/>
      <c r="U269" s="247"/>
      <c r="V269" s="247"/>
      <c r="W269" s="247"/>
      <c r="X269" s="247"/>
      <c r="Y269" s="247"/>
      <c r="Z269" s="247"/>
    </row>
    <row r="270" spans="4:26" s="16" customFormat="1" hidden="1">
      <c r="D270" s="17"/>
      <c r="E270" s="17"/>
      <c r="F270" s="18"/>
      <c r="G270" s="18"/>
      <c r="H270" s="18"/>
      <c r="I270" s="17"/>
      <c r="J270" s="17"/>
      <c r="M270" s="246"/>
      <c r="N270" s="246"/>
      <c r="O270" s="247"/>
      <c r="P270" s="248"/>
      <c r="Q270" s="247"/>
      <c r="R270" s="247"/>
      <c r="S270" s="247"/>
      <c r="T270" s="247"/>
      <c r="U270" s="247"/>
      <c r="V270" s="247"/>
      <c r="W270" s="247"/>
      <c r="X270" s="247"/>
      <c r="Y270" s="247"/>
      <c r="Z270" s="247"/>
    </row>
    <row r="271" spans="4:26" s="16" customFormat="1" hidden="1">
      <c r="D271" s="17"/>
      <c r="E271" s="17"/>
      <c r="F271" s="18"/>
      <c r="G271" s="18"/>
      <c r="H271" s="18"/>
      <c r="I271" s="17"/>
      <c r="J271" s="17"/>
      <c r="M271" s="246"/>
      <c r="N271" s="246"/>
      <c r="O271" s="247"/>
      <c r="P271" s="248"/>
      <c r="Q271" s="247"/>
      <c r="R271" s="247"/>
      <c r="S271" s="247"/>
      <c r="T271" s="247"/>
      <c r="U271" s="247"/>
      <c r="V271" s="247"/>
      <c r="W271" s="247"/>
      <c r="X271" s="247"/>
      <c r="Y271" s="247"/>
      <c r="Z271" s="247"/>
    </row>
    <row r="272" spans="4:26" s="16" customFormat="1" hidden="1">
      <c r="D272" s="17"/>
      <c r="E272" s="17"/>
      <c r="F272" s="18"/>
      <c r="G272" s="18"/>
      <c r="H272" s="18"/>
      <c r="I272" s="17"/>
      <c r="J272" s="17"/>
      <c r="M272" s="246"/>
      <c r="N272" s="246"/>
      <c r="O272" s="247"/>
      <c r="P272" s="248"/>
      <c r="Q272" s="247"/>
      <c r="R272" s="247"/>
      <c r="S272" s="247"/>
      <c r="T272" s="247"/>
      <c r="U272" s="247"/>
      <c r="V272" s="247"/>
      <c r="W272" s="247"/>
      <c r="X272" s="247"/>
      <c r="Y272" s="247"/>
      <c r="Z272" s="247"/>
    </row>
    <row r="273" spans="4:26" s="16" customFormat="1" hidden="1">
      <c r="D273" s="17"/>
      <c r="E273" s="17"/>
      <c r="F273" s="18"/>
      <c r="G273" s="18"/>
      <c r="H273" s="18"/>
      <c r="I273" s="17"/>
      <c r="J273" s="17"/>
      <c r="M273" s="246"/>
      <c r="N273" s="246"/>
      <c r="O273" s="247"/>
      <c r="P273" s="248"/>
      <c r="Q273" s="247"/>
      <c r="R273" s="247"/>
      <c r="S273" s="247"/>
      <c r="T273" s="247"/>
      <c r="U273" s="247"/>
      <c r="V273" s="247"/>
      <c r="W273" s="247"/>
      <c r="X273" s="247"/>
      <c r="Y273" s="247"/>
      <c r="Z273" s="247"/>
    </row>
    <row r="274" spans="4:26" s="16" customFormat="1" hidden="1">
      <c r="D274" s="17"/>
      <c r="E274" s="17"/>
      <c r="F274" s="18"/>
      <c r="G274" s="18"/>
      <c r="H274" s="18"/>
      <c r="I274" s="17"/>
      <c r="J274" s="17"/>
      <c r="M274" s="246"/>
      <c r="N274" s="246"/>
      <c r="O274" s="247"/>
      <c r="P274" s="248"/>
      <c r="Q274" s="247"/>
      <c r="R274" s="247"/>
      <c r="S274" s="247"/>
      <c r="T274" s="247"/>
      <c r="U274" s="247"/>
      <c r="V274" s="247"/>
      <c r="W274" s="247"/>
      <c r="X274" s="247"/>
      <c r="Y274" s="247"/>
      <c r="Z274" s="247"/>
    </row>
    <row r="275" spans="4:26" s="16" customFormat="1" hidden="1">
      <c r="D275" s="17"/>
      <c r="E275" s="17"/>
      <c r="F275" s="18"/>
      <c r="G275" s="18"/>
      <c r="H275" s="18"/>
      <c r="I275" s="17"/>
      <c r="J275" s="17"/>
      <c r="M275" s="246"/>
      <c r="N275" s="246"/>
      <c r="O275" s="247"/>
      <c r="P275" s="248"/>
      <c r="Q275" s="247"/>
      <c r="R275" s="247"/>
      <c r="S275" s="247"/>
      <c r="T275" s="247"/>
      <c r="U275" s="247"/>
      <c r="V275" s="247"/>
      <c r="W275" s="247"/>
      <c r="X275" s="247"/>
      <c r="Y275" s="247"/>
      <c r="Z275" s="247"/>
    </row>
    <row r="276" spans="4:26" s="16" customFormat="1" hidden="1">
      <c r="D276" s="17"/>
      <c r="E276" s="17"/>
      <c r="F276" s="18"/>
      <c r="G276" s="18"/>
      <c r="H276" s="18"/>
      <c r="I276" s="17"/>
      <c r="J276" s="17"/>
      <c r="M276" s="246"/>
      <c r="N276" s="246"/>
      <c r="O276" s="247"/>
      <c r="P276" s="248"/>
      <c r="Q276" s="247"/>
      <c r="R276" s="247"/>
      <c r="S276" s="247"/>
      <c r="T276" s="247"/>
      <c r="U276" s="247"/>
      <c r="V276" s="247"/>
      <c r="W276" s="247"/>
      <c r="X276" s="247"/>
      <c r="Y276" s="247"/>
      <c r="Z276" s="247"/>
    </row>
    <row r="277" spans="4:26" s="16" customFormat="1" hidden="1">
      <c r="D277" s="17"/>
      <c r="E277" s="17"/>
      <c r="F277" s="18"/>
      <c r="G277" s="18"/>
      <c r="H277" s="18"/>
      <c r="I277" s="17"/>
      <c r="J277" s="17"/>
      <c r="M277" s="246"/>
      <c r="N277" s="246"/>
      <c r="O277" s="247"/>
      <c r="P277" s="248"/>
      <c r="Q277" s="247"/>
      <c r="R277" s="247"/>
      <c r="S277" s="247"/>
      <c r="T277" s="247"/>
      <c r="U277" s="247"/>
      <c r="V277" s="247"/>
      <c r="W277" s="247"/>
      <c r="X277" s="247"/>
      <c r="Y277" s="247"/>
      <c r="Z277" s="247"/>
    </row>
    <row r="278" spans="4:26" s="16" customFormat="1" hidden="1">
      <c r="D278" s="17"/>
      <c r="E278" s="17"/>
      <c r="F278" s="18"/>
      <c r="G278" s="18"/>
      <c r="H278" s="18"/>
      <c r="I278" s="17"/>
      <c r="J278" s="17"/>
      <c r="M278" s="246"/>
      <c r="N278" s="246"/>
      <c r="O278" s="247"/>
      <c r="P278" s="248"/>
      <c r="Q278" s="247"/>
      <c r="R278" s="247"/>
      <c r="S278" s="247"/>
      <c r="T278" s="247"/>
      <c r="U278" s="247"/>
      <c r="V278" s="247"/>
      <c r="W278" s="247"/>
      <c r="X278" s="247"/>
      <c r="Y278" s="247"/>
      <c r="Z278" s="247"/>
    </row>
    <row r="279" spans="4:26" s="16" customFormat="1" hidden="1">
      <c r="D279" s="17"/>
      <c r="E279" s="17"/>
      <c r="F279" s="18"/>
      <c r="G279" s="18"/>
      <c r="H279" s="18"/>
      <c r="I279" s="17"/>
      <c r="J279" s="17"/>
      <c r="M279" s="246"/>
      <c r="N279" s="246"/>
      <c r="O279" s="247"/>
      <c r="P279" s="248"/>
      <c r="Q279" s="247"/>
      <c r="R279" s="247"/>
      <c r="S279" s="247"/>
      <c r="T279" s="247"/>
      <c r="U279" s="247"/>
      <c r="V279" s="247"/>
      <c r="W279" s="247"/>
      <c r="X279" s="247"/>
      <c r="Y279" s="247"/>
      <c r="Z279" s="247"/>
    </row>
    <row r="280" spans="4:26" s="16" customFormat="1" hidden="1">
      <c r="D280" s="17"/>
      <c r="E280" s="17"/>
      <c r="F280" s="18"/>
      <c r="G280" s="18"/>
      <c r="H280" s="18"/>
      <c r="I280" s="17"/>
      <c r="J280" s="17"/>
      <c r="M280" s="246"/>
      <c r="N280" s="246"/>
      <c r="O280" s="247"/>
      <c r="P280" s="248"/>
      <c r="Q280" s="247"/>
      <c r="R280" s="247"/>
      <c r="S280" s="247"/>
      <c r="T280" s="247"/>
      <c r="U280" s="247"/>
      <c r="V280" s="247"/>
      <c r="W280" s="247"/>
      <c r="X280" s="247"/>
      <c r="Y280" s="247"/>
      <c r="Z280" s="247"/>
    </row>
    <row r="281" spans="4:26" s="16" customFormat="1" hidden="1">
      <c r="D281" s="17"/>
      <c r="E281" s="17"/>
      <c r="F281" s="18"/>
      <c r="G281" s="18"/>
      <c r="H281" s="18"/>
      <c r="I281" s="17"/>
      <c r="J281" s="17"/>
      <c r="M281" s="246"/>
      <c r="N281" s="246"/>
      <c r="O281" s="247"/>
      <c r="P281" s="248"/>
      <c r="Q281" s="247"/>
      <c r="R281" s="247"/>
      <c r="S281" s="247"/>
      <c r="T281" s="247"/>
      <c r="U281" s="247"/>
      <c r="V281" s="247"/>
      <c r="W281" s="247"/>
      <c r="X281" s="247"/>
      <c r="Y281" s="247"/>
      <c r="Z281" s="247"/>
    </row>
    <row r="282" spans="4:26" s="16" customFormat="1" hidden="1">
      <c r="D282" s="17"/>
      <c r="E282" s="17"/>
      <c r="F282" s="18"/>
      <c r="G282" s="18"/>
      <c r="H282" s="18"/>
      <c r="I282" s="17"/>
      <c r="J282" s="17"/>
      <c r="M282" s="246"/>
      <c r="N282" s="246"/>
      <c r="O282" s="247"/>
      <c r="P282" s="248"/>
      <c r="Q282" s="247"/>
      <c r="R282" s="247"/>
      <c r="S282" s="247"/>
      <c r="T282" s="247"/>
      <c r="U282" s="247"/>
      <c r="V282" s="247"/>
      <c r="W282" s="247"/>
      <c r="X282" s="247"/>
      <c r="Y282" s="247"/>
      <c r="Z282" s="247"/>
    </row>
    <row r="283" spans="4:26" s="16" customFormat="1" hidden="1">
      <c r="D283" s="17"/>
      <c r="E283" s="17"/>
      <c r="F283" s="18"/>
      <c r="G283" s="18"/>
      <c r="H283" s="18"/>
      <c r="I283" s="17"/>
      <c r="J283" s="17"/>
      <c r="M283" s="246"/>
      <c r="N283" s="246"/>
      <c r="O283" s="247"/>
      <c r="P283" s="248"/>
      <c r="Q283" s="247"/>
      <c r="R283" s="247"/>
      <c r="S283" s="247"/>
      <c r="T283" s="247"/>
      <c r="U283" s="247"/>
      <c r="V283" s="247"/>
      <c r="W283" s="247"/>
      <c r="X283" s="247"/>
      <c r="Y283" s="247"/>
      <c r="Z283" s="247"/>
    </row>
    <row r="284" spans="4:26" s="16" customFormat="1" hidden="1">
      <c r="D284" s="17"/>
      <c r="E284" s="17"/>
      <c r="F284" s="18"/>
      <c r="G284" s="18"/>
      <c r="H284" s="18"/>
      <c r="I284" s="17"/>
      <c r="J284" s="17"/>
      <c r="M284" s="246"/>
      <c r="N284" s="246"/>
      <c r="O284" s="247"/>
      <c r="P284" s="248"/>
      <c r="Q284" s="247"/>
      <c r="R284" s="247"/>
      <c r="S284" s="247"/>
      <c r="T284" s="247"/>
      <c r="U284" s="247"/>
      <c r="V284" s="247"/>
      <c r="W284" s="247"/>
      <c r="X284" s="247"/>
      <c r="Y284" s="247"/>
      <c r="Z284" s="247"/>
    </row>
    <row r="285" spans="4:26" s="16" customFormat="1" hidden="1">
      <c r="D285" s="17"/>
      <c r="E285" s="17"/>
      <c r="F285" s="18"/>
      <c r="G285" s="18"/>
      <c r="H285" s="18"/>
      <c r="I285" s="17"/>
      <c r="J285" s="17"/>
      <c r="M285" s="246"/>
      <c r="N285" s="246"/>
      <c r="O285" s="247"/>
      <c r="P285" s="248"/>
      <c r="Q285" s="247"/>
      <c r="R285" s="247"/>
      <c r="S285" s="247"/>
      <c r="T285" s="247"/>
      <c r="U285" s="247"/>
      <c r="V285" s="247"/>
      <c r="W285" s="247"/>
      <c r="X285" s="247"/>
      <c r="Y285" s="247"/>
      <c r="Z285" s="247"/>
    </row>
    <row r="286" spans="4:26" s="16" customFormat="1" hidden="1">
      <c r="D286" s="17"/>
      <c r="E286" s="17"/>
      <c r="F286" s="18"/>
      <c r="G286" s="18"/>
      <c r="H286" s="18"/>
      <c r="I286" s="17"/>
      <c r="J286" s="17"/>
      <c r="M286" s="246"/>
      <c r="N286" s="246"/>
      <c r="O286" s="247"/>
      <c r="P286" s="248"/>
      <c r="Q286" s="247"/>
      <c r="R286" s="247"/>
      <c r="S286" s="247"/>
      <c r="T286" s="247"/>
      <c r="U286" s="247"/>
      <c r="V286" s="247"/>
      <c r="W286" s="247"/>
      <c r="X286" s="247"/>
      <c r="Y286" s="247"/>
      <c r="Z286" s="247"/>
    </row>
    <row r="287" spans="4:26" s="16" customFormat="1" hidden="1">
      <c r="D287" s="17"/>
      <c r="E287" s="17"/>
      <c r="F287" s="18"/>
      <c r="G287" s="18"/>
      <c r="H287" s="18"/>
      <c r="I287" s="17"/>
      <c r="J287" s="17"/>
      <c r="M287" s="246"/>
      <c r="N287" s="246"/>
      <c r="O287" s="247"/>
      <c r="P287" s="248"/>
      <c r="Q287" s="247"/>
      <c r="R287" s="247"/>
      <c r="S287" s="247"/>
      <c r="T287" s="247"/>
      <c r="U287" s="247"/>
      <c r="V287" s="247"/>
      <c r="W287" s="247"/>
      <c r="X287" s="247"/>
      <c r="Y287" s="247"/>
      <c r="Z287" s="247"/>
    </row>
    <row r="288" spans="4:26" s="16" customFormat="1" hidden="1">
      <c r="D288" s="17"/>
      <c r="E288" s="17"/>
      <c r="F288" s="18"/>
      <c r="G288" s="18"/>
      <c r="H288" s="18"/>
      <c r="I288" s="17"/>
      <c r="J288" s="17"/>
      <c r="M288" s="246"/>
      <c r="N288" s="246"/>
      <c r="O288" s="247"/>
      <c r="P288" s="248"/>
      <c r="Q288" s="247"/>
      <c r="R288" s="247"/>
      <c r="S288" s="247"/>
      <c r="T288" s="247"/>
      <c r="U288" s="247"/>
      <c r="V288" s="247"/>
      <c r="W288" s="247"/>
      <c r="X288" s="247"/>
      <c r="Y288" s="247"/>
      <c r="Z288" s="247"/>
    </row>
    <row r="289" spans="4:26" s="16" customFormat="1" hidden="1">
      <c r="D289" s="17"/>
      <c r="E289" s="17"/>
      <c r="F289" s="18"/>
      <c r="G289" s="18"/>
      <c r="H289" s="18"/>
      <c r="I289" s="17"/>
      <c r="J289" s="17"/>
      <c r="M289" s="246"/>
      <c r="N289" s="246"/>
      <c r="O289" s="247"/>
      <c r="P289" s="248"/>
      <c r="Q289" s="247"/>
      <c r="R289" s="247"/>
      <c r="S289" s="247"/>
      <c r="T289" s="247"/>
      <c r="U289" s="247"/>
      <c r="V289" s="247"/>
      <c r="W289" s="247"/>
      <c r="X289" s="247"/>
      <c r="Y289" s="247"/>
      <c r="Z289" s="247"/>
    </row>
    <row r="290" spans="4:26" s="16" customFormat="1" hidden="1">
      <c r="D290" s="17"/>
      <c r="E290" s="17"/>
      <c r="F290" s="18"/>
      <c r="G290" s="18"/>
      <c r="H290" s="18"/>
      <c r="I290" s="17"/>
      <c r="J290" s="17"/>
      <c r="M290" s="246"/>
      <c r="N290" s="246"/>
      <c r="O290" s="247"/>
      <c r="P290" s="248"/>
      <c r="Q290" s="247"/>
      <c r="R290" s="247"/>
      <c r="S290" s="247"/>
      <c r="T290" s="247"/>
      <c r="U290" s="247"/>
      <c r="V290" s="247"/>
      <c r="W290" s="247"/>
      <c r="X290" s="247"/>
      <c r="Y290" s="247"/>
      <c r="Z290" s="247"/>
    </row>
    <row r="291" spans="4:26" s="16" customFormat="1" hidden="1">
      <c r="D291" s="17"/>
      <c r="E291" s="17"/>
      <c r="F291" s="18"/>
      <c r="G291" s="18"/>
      <c r="H291" s="18"/>
      <c r="I291" s="17"/>
      <c r="J291" s="17"/>
      <c r="M291" s="246"/>
      <c r="N291" s="246"/>
      <c r="O291" s="247"/>
      <c r="P291" s="248"/>
      <c r="Q291" s="247"/>
      <c r="R291" s="247"/>
      <c r="S291" s="247"/>
      <c r="T291" s="247"/>
      <c r="U291" s="247"/>
      <c r="V291" s="247"/>
      <c r="W291" s="247"/>
      <c r="X291" s="247"/>
      <c r="Y291" s="247"/>
      <c r="Z291" s="247"/>
    </row>
    <row r="292" spans="4:26" s="16" customFormat="1" hidden="1">
      <c r="D292" s="17"/>
      <c r="E292" s="17"/>
      <c r="F292" s="18"/>
      <c r="G292" s="18"/>
      <c r="H292" s="18"/>
      <c r="I292" s="17"/>
      <c r="J292" s="17"/>
      <c r="M292" s="246"/>
      <c r="N292" s="246"/>
      <c r="O292" s="247"/>
      <c r="P292" s="248"/>
      <c r="Q292" s="247"/>
      <c r="R292" s="247"/>
      <c r="S292" s="247"/>
      <c r="T292" s="247"/>
      <c r="U292" s="247"/>
      <c r="V292" s="247"/>
      <c r="W292" s="247"/>
      <c r="X292" s="247"/>
      <c r="Y292" s="247"/>
      <c r="Z292" s="247"/>
    </row>
    <row r="293" spans="4:26" s="16" customFormat="1" hidden="1">
      <c r="D293" s="17"/>
      <c r="E293" s="17"/>
      <c r="F293" s="18"/>
      <c r="G293" s="18"/>
      <c r="H293" s="18"/>
      <c r="I293" s="17"/>
      <c r="J293" s="17"/>
      <c r="M293" s="246"/>
      <c r="N293" s="246"/>
      <c r="O293" s="247"/>
      <c r="P293" s="248"/>
      <c r="Q293" s="247"/>
      <c r="R293" s="247"/>
      <c r="S293" s="247"/>
      <c r="T293" s="247"/>
      <c r="U293" s="247"/>
      <c r="V293" s="247"/>
      <c r="W293" s="247"/>
      <c r="X293" s="247"/>
      <c r="Y293" s="247"/>
      <c r="Z293" s="247"/>
    </row>
    <row r="294" spans="4:26" s="16" customFormat="1" hidden="1">
      <c r="D294" s="17"/>
      <c r="E294" s="17"/>
      <c r="F294" s="18"/>
      <c r="G294" s="18"/>
      <c r="H294" s="18"/>
      <c r="I294" s="17"/>
      <c r="J294" s="17"/>
      <c r="M294" s="246"/>
      <c r="N294" s="246"/>
      <c r="O294" s="247"/>
      <c r="P294" s="248"/>
      <c r="Q294" s="247"/>
      <c r="R294" s="247"/>
      <c r="S294" s="247"/>
      <c r="T294" s="247"/>
      <c r="U294" s="247"/>
      <c r="V294" s="247"/>
      <c r="W294" s="247"/>
      <c r="X294" s="247"/>
      <c r="Y294" s="247"/>
      <c r="Z294" s="247"/>
    </row>
    <row r="295" spans="4:26" s="16" customFormat="1" hidden="1">
      <c r="D295" s="17"/>
      <c r="E295" s="17"/>
      <c r="F295" s="18"/>
      <c r="G295" s="18"/>
      <c r="H295" s="18"/>
      <c r="I295" s="17"/>
      <c r="J295" s="17"/>
      <c r="M295" s="246"/>
      <c r="N295" s="246"/>
      <c r="O295" s="247"/>
      <c r="P295" s="248"/>
      <c r="Q295" s="247"/>
      <c r="R295" s="247"/>
      <c r="S295" s="247"/>
      <c r="T295" s="247"/>
      <c r="U295" s="247"/>
      <c r="V295" s="247"/>
      <c r="W295" s="247"/>
      <c r="X295" s="247"/>
      <c r="Y295" s="247"/>
      <c r="Z295" s="247"/>
    </row>
    <row r="296" spans="4:26" s="16" customFormat="1" hidden="1">
      <c r="D296" s="17"/>
      <c r="E296" s="17"/>
      <c r="F296" s="18"/>
      <c r="G296" s="18"/>
      <c r="H296" s="18"/>
      <c r="I296" s="17"/>
      <c r="J296" s="17"/>
      <c r="M296" s="246"/>
      <c r="N296" s="246"/>
      <c r="O296" s="247"/>
      <c r="P296" s="248"/>
      <c r="Q296" s="247"/>
      <c r="R296" s="247"/>
      <c r="S296" s="247"/>
      <c r="T296" s="247"/>
      <c r="U296" s="247"/>
      <c r="V296" s="247"/>
      <c r="W296" s="247"/>
      <c r="X296" s="247"/>
      <c r="Y296" s="247"/>
      <c r="Z296" s="247"/>
    </row>
    <row r="297" spans="4:26" s="16" customFormat="1" hidden="1">
      <c r="D297" s="17"/>
      <c r="E297" s="17"/>
      <c r="F297" s="18"/>
      <c r="G297" s="18"/>
      <c r="H297" s="18"/>
      <c r="I297" s="17"/>
      <c r="J297" s="17"/>
      <c r="M297" s="246"/>
      <c r="N297" s="246"/>
      <c r="O297" s="247"/>
      <c r="P297" s="248"/>
      <c r="Q297" s="247"/>
      <c r="R297" s="247"/>
      <c r="S297" s="247"/>
      <c r="T297" s="247"/>
      <c r="U297" s="247"/>
      <c r="V297" s="247"/>
      <c r="W297" s="247"/>
      <c r="X297" s="247"/>
      <c r="Y297" s="247"/>
      <c r="Z297" s="247"/>
    </row>
    <row r="298" spans="4:26" s="16" customFormat="1" hidden="1">
      <c r="D298" s="17"/>
      <c r="E298" s="17"/>
      <c r="F298" s="18"/>
      <c r="G298" s="18"/>
      <c r="H298" s="18"/>
      <c r="I298" s="17"/>
      <c r="J298" s="17"/>
      <c r="M298" s="246"/>
      <c r="N298" s="246"/>
      <c r="O298" s="247"/>
      <c r="P298" s="248"/>
      <c r="Q298" s="247"/>
      <c r="R298" s="247"/>
      <c r="S298" s="247"/>
      <c r="T298" s="247"/>
      <c r="U298" s="247"/>
      <c r="V298" s="247"/>
      <c r="W298" s="247"/>
      <c r="X298" s="247"/>
      <c r="Y298" s="247"/>
      <c r="Z298" s="247"/>
    </row>
    <row r="299" spans="4:26" s="16" customFormat="1" hidden="1">
      <c r="D299" s="17"/>
      <c r="E299" s="17"/>
      <c r="F299" s="18"/>
      <c r="G299" s="18"/>
      <c r="H299" s="18"/>
      <c r="I299" s="17"/>
      <c r="J299" s="17"/>
      <c r="M299" s="246"/>
      <c r="N299" s="246"/>
      <c r="O299" s="247"/>
      <c r="P299" s="248"/>
      <c r="Q299" s="247"/>
      <c r="R299" s="247"/>
      <c r="S299" s="247"/>
      <c r="T299" s="247"/>
      <c r="U299" s="247"/>
      <c r="V299" s="247"/>
      <c r="W299" s="247"/>
      <c r="X299" s="247"/>
      <c r="Y299" s="247"/>
      <c r="Z299" s="247"/>
    </row>
    <row r="300" spans="4:26" s="16" customFormat="1" hidden="1">
      <c r="D300" s="17"/>
      <c r="E300" s="17"/>
      <c r="F300" s="18"/>
      <c r="G300" s="18"/>
      <c r="H300" s="18"/>
      <c r="I300" s="17"/>
      <c r="J300" s="17"/>
      <c r="M300" s="246"/>
      <c r="N300" s="246"/>
      <c r="O300" s="247"/>
      <c r="P300" s="248"/>
      <c r="Q300" s="247"/>
      <c r="R300" s="247"/>
      <c r="S300" s="247"/>
      <c r="T300" s="247"/>
      <c r="U300" s="247"/>
      <c r="V300" s="247"/>
      <c r="W300" s="247"/>
      <c r="X300" s="247"/>
      <c r="Y300" s="247"/>
      <c r="Z300" s="247"/>
    </row>
    <row r="301" spans="4:26" s="16" customFormat="1" hidden="1">
      <c r="D301" s="17"/>
      <c r="E301" s="17"/>
      <c r="F301" s="18"/>
      <c r="G301" s="18"/>
      <c r="H301" s="18"/>
      <c r="I301" s="17"/>
      <c r="J301" s="17"/>
      <c r="M301" s="246"/>
      <c r="N301" s="246"/>
      <c r="O301" s="247"/>
      <c r="P301" s="248"/>
      <c r="Q301" s="247"/>
      <c r="R301" s="247"/>
      <c r="S301" s="247"/>
      <c r="T301" s="247"/>
      <c r="U301" s="247"/>
      <c r="V301" s="247"/>
      <c r="W301" s="247"/>
      <c r="X301" s="247"/>
      <c r="Y301" s="247"/>
      <c r="Z301" s="247"/>
    </row>
    <row r="302" spans="4:26" s="16" customFormat="1" hidden="1">
      <c r="D302" s="17"/>
      <c r="E302" s="17"/>
      <c r="F302" s="18"/>
      <c r="G302" s="18"/>
      <c r="H302" s="18"/>
      <c r="I302" s="17"/>
      <c r="J302" s="17"/>
      <c r="M302" s="246"/>
      <c r="N302" s="246"/>
      <c r="O302" s="247"/>
      <c r="P302" s="248"/>
      <c r="Q302" s="247"/>
      <c r="R302" s="247"/>
      <c r="S302" s="247"/>
      <c r="T302" s="247"/>
      <c r="U302" s="247"/>
      <c r="V302" s="247"/>
      <c r="W302" s="247"/>
      <c r="X302" s="247"/>
      <c r="Y302" s="247"/>
      <c r="Z302" s="247"/>
    </row>
    <row r="303" spans="4:26" s="16" customFormat="1" hidden="1">
      <c r="D303" s="17"/>
      <c r="E303" s="17"/>
      <c r="F303" s="18"/>
      <c r="G303" s="18"/>
      <c r="H303" s="18"/>
      <c r="I303" s="17"/>
      <c r="J303" s="17"/>
      <c r="M303" s="246"/>
      <c r="N303" s="246"/>
      <c r="O303" s="247"/>
      <c r="P303" s="248"/>
      <c r="Q303" s="247"/>
      <c r="R303" s="247"/>
      <c r="S303" s="247"/>
      <c r="T303" s="247"/>
      <c r="U303" s="247"/>
      <c r="V303" s="247"/>
      <c r="W303" s="247"/>
      <c r="X303" s="247"/>
      <c r="Y303" s="247"/>
      <c r="Z303" s="247"/>
    </row>
    <row r="304" spans="4:26" s="16" customFormat="1" hidden="1">
      <c r="D304" s="17"/>
      <c r="E304" s="17"/>
      <c r="F304" s="18"/>
      <c r="G304" s="18"/>
      <c r="H304" s="18"/>
      <c r="I304" s="17"/>
      <c r="J304" s="17"/>
      <c r="M304" s="246"/>
      <c r="N304" s="246"/>
      <c r="O304" s="247"/>
      <c r="P304" s="248"/>
      <c r="Q304" s="247"/>
      <c r="R304" s="247"/>
      <c r="S304" s="247"/>
      <c r="T304" s="247"/>
      <c r="U304" s="247"/>
      <c r="V304" s="247"/>
      <c r="W304" s="247"/>
      <c r="X304" s="247"/>
      <c r="Y304" s="247"/>
      <c r="Z304" s="247"/>
    </row>
    <row r="305" spans="4:26" s="16" customFormat="1" hidden="1">
      <c r="D305" s="17"/>
      <c r="E305" s="17"/>
      <c r="F305" s="18"/>
      <c r="G305" s="18"/>
      <c r="H305" s="18"/>
      <c r="I305" s="17"/>
      <c r="J305" s="17"/>
      <c r="M305" s="246"/>
      <c r="N305" s="246"/>
      <c r="O305" s="247"/>
      <c r="P305" s="248"/>
      <c r="Q305" s="247"/>
      <c r="R305" s="247"/>
      <c r="S305" s="247"/>
      <c r="T305" s="247"/>
      <c r="U305" s="247"/>
      <c r="V305" s="247"/>
      <c r="W305" s="247"/>
      <c r="X305" s="247"/>
      <c r="Y305" s="247"/>
      <c r="Z305" s="247"/>
    </row>
    <row r="306" spans="4:26" s="16" customFormat="1" hidden="1">
      <c r="D306" s="17"/>
      <c r="E306" s="17"/>
      <c r="F306" s="18"/>
      <c r="G306" s="18"/>
      <c r="H306" s="18"/>
      <c r="I306" s="17"/>
      <c r="J306" s="17"/>
      <c r="M306" s="246"/>
      <c r="N306" s="246"/>
      <c r="O306" s="247"/>
      <c r="P306" s="248"/>
      <c r="Q306" s="247"/>
      <c r="R306" s="247"/>
      <c r="S306" s="247"/>
      <c r="T306" s="247"/>
      <c r="U306" s="247"/>
      <c r="V306" s="247"/>
      <c r="W306" s="247"/>
      <c r="X306" s="247"/>
      <c r="Y306" s="247"/>
      <c r="Z306" s="247"/>
    </row>
    <row r="307" spans="4:26" s="16" customFormat="1" hidden="1">
      <c r="D307" s="17"/>
      <c r="E307" s="17"/>
      <c r="F307" s="18"/>
      <c r="G307" s="18"/>
      <c r="H307" s="18"/>
      <c r="I307" s="17"/>
      <c r="J307" s="17"/>
      <c r="M307" s="246"/>
      <c r="N307" s="246"/>
      <c r="O307" s="247"/>
      <c r="P307" s="248"/>
      <c r="Q307" s="247"/>
      <c r="R307" s="247"/>
      <c r="S307" s="247"/>
      <c r="T307" s="247"/>
      <c r="U307" s="247"/>
      <c r="V307" s="247"/>
      <c r="W307" s="247"/>
      <c r="X307" s="247"/>
      <c r="Y307" s="247"/>
      <c r="Z307" s="247"/>
    </row>
    <row r="308" spans="4:26" s="16" customFormat="1" hidden="1">
      <c r="D308" s="17"/>
      <c r="E308" s="17"/>
      <c r="F308" s="18"/>
      <c r="G308" s="18"/>
      <c r="H308" s="18"/>
      <c r="I308" s="17"/>
      <c r="J308" s="17"/>
      <c r="M308" s="246"/>
      <c r="N308" s="246"/>
      <c r="O308" s="247"/>
      <c r="P308" s="248"/>
      <c r="Q308" s="247"/>
      <c r="R308" s="247"/>
      <c r="S308" s="247"/>
      <c r="T308" s="247"/>
      <c r="U308" s="247"/>
      <c r="V308" s="247"/>
      <c r="W308" s="247"/>
      <c r="X308" s="247"/>
      <c r="Y308" s="247"/>
      <c r="Z308" s="247"/>
    </row>
    <row r="309" spans="4:26" s="16" customFormat="1" hidden="1">
      <c r="D309" s="17"/>
      <c r="E309" s="17"/>
      <c r="F309" s="18"/>
      <c r="G309" s="18"/>
      <c r="H309" s="18"/>
      <c r="I309" s="17"/>
      <c r="J309" s="17"/>
      <c r="M309" s="246"/>
      <c r="N309" s="246"/>
      <c r="O309" s="247"/>
      <c r="P309" s="248"/>
      <c r="Q309" s="247"/>
      <c r="R309" s="247"/>
      <c r="S309" s="247"/>
      <c r="T309" s="247"/>
      <c r="U309" s="247"/>
      <c r="V309" s="247"/>
      <c r="W309" s="247"/>
      <c r="X309" s="247"/>
      <c r="Y309" s="247"/>
      <c r="Z309" s="247"/>
    </row>
    <row r="310" spans="4:26" s="16" customFormat="1" hidden="1">
      <c r="D310" s="17"/>
      <c r="E310" s="17"/>
      <c r="F310" s="18"/>
      <c r="G310" s="18"/>
      <c r="H310" s="18"/>
      <c r="I310" s="17"/>
      <c r="J310" s="17"/>
      <c r="M310" s="246"/>
      <c r="N310" s="246"/>
      <c r="O310" s="247"/>
      <c r="P310" s="248"/>
      <c r="Q310" s="247"/>
      <c r="R310" s="247"/>
      <c r="S310" s="247"/>
      <c r="T310" s="247"/>
      <c r="U310" s="247"/>
      <c r="V310" s="247"/>
      <c r="W310" s="247"/>
      <c r="X310" s="247"/>
      <c r="Y310" s="247"/>
      <c r="Z310" s="247"/>
    </row>
    <row r="311" spans="4:26" s="16" customFormat="1" hidden="1">
      <c r="D311" s="17"/>
      <c r="E311" s="17"/>
      <c r="F311" s="18"/>
      <c r="G311" s="18"/>
      <c r="H311" s="18"/>
      <c r="I311" s="17"/>
      <c r="J311" s="17"/>
      <c r="M311" s="246"/>
      <c r="N311" s="246"/>
      <c r="O311" s="247"/>
      <c r="P311" s="248"/>
      <c r="Q311" s="247"/>
      <c r="R311" s="247"/>
      <c r="S311" s="247"/>
      <c r="T311" s="247"/>
      <c r="U311" s="247"/>
      <c r="V311" s="247"/>
      <c r="W311" s="247"/>
      <c r="X311" s="247"/>
      <c r="Y311" s="247"/>
      <c r="Z311" s="247"/>
    </row>
    <row r="312" spans="4:26" s="16" customFormat="1" hidden="1">
      <c r="D312" s="17"/>
      <c r="E312" s="17"/>
      <c r="F312" s="18"/>
      <c r="G312" s="18"/>
      <c r="H312" s="18"/>
      <c r="I312" s="17"/>
      <c r="J312" s="17"/>
      <c r="M312" s="246"/>
      <c r="N312" s="246"/>
      <c r="O312" s="247"/>
      <c r="P312" s="248"/>
      <c r="Q312" s="247"/>
      <c r="R312" s="247"/>
      <c r="S312" s="247"/>
      <c r="T312" s="247"/>
      <c r="U312" s="247"/>
      <c r="V312" s="247"/>
      <c r="W312" s="247"/>
      <c r="X312" s="247"/>
      <c r="Y312" s="247"/>
      <c r="Z312" s="247"/>
    </row>
    <row r="313" spans="4:26" s="16" customFormat="1" hidden="1">
      <c r="D313" s="17"/>
      <c r="E313" s="17"/>
      <c r="F313" s="18"/>
      <c r="G313" s="18"/>
      <c r="H313" s="18"/>
      <c r="I313" s="17"/>
      <c r="J313" s="17"/>
      <c r="M313" s="246"/>
      <c r="N313" s="246"/>
      <c r="O313" s="247"/>
      <c r="P313" s="248"/>
      <c r="Q313" s="247"/>
      <c r="R313" s="247"/>
      <c r="S313" s="247"/>
      <c r="T313" s="247"/>
      <c r="U313" s="247"/>
      <c r="V313" s="247"/>
      <c r="W313" s="247"/>
      <c r="X313" s="247"/>
      <c r="Y313" s="247"/>
      <c r="Z313" s="247"/>
    </row>
    <row r="314" spans="4:26" s="16" customFormat="1" hidden="1">
      <c r="D314" s="17"/>
      <c r="E314" s="17"/>
      <c r="F314" s="18"/>
      <c r="G314" s="18"/>
      <c r="H314" s="18"/>
      <c r="I314" s="17"/>
      <c r="J314" s="17"/>
      <c r="M314" s="246"/>
      <c r="N314" s="246"/>
      <c r="O314" s="247"/>
      <c r="P314" s="248"/>
      <c r="Q314" s="247"/>
      <c r="R314" s="247"/>
      <c r="S314" s="247"/>
      <c r="T314" s="247"/>
      <c r="U314" s="247"/>
      <c r="V314" s="247"/>
      <c r="W314" s="247"/>
      <c r="X314" s="247"/>
      <c r="Y314" s="247"/>
      <c r="Z314" s="247"/>
    </row>
    <row r="315" spans="4:26" s="16" customFormat="1" hidden="1">
      <c r="D315" s="17"/>
      <c r="E315" s="17"/>
      <c r="F315" s="18"/>
      <c r="G315" s="18"/>
      <c r="H315" s="18"/>
      <c r="I315" s="17"/>
      <c r="J315" s="17"/>
      <c r="M315" s="246"/>
      <c r="N315" s="246"/>
      <c r="O315" s="247"/>
      <c r="P315" s="248"/>
      <c r="Q315" s="247"/>
      <c r="R315" s="247"/>
      <c r="S315" s="247"/>
      <c r="T315" s="247"/>
      <c r="U315" s="247"/>
      <c r="V315" s="247"/>
      <c r="W315" s="247"/>
      <c r="X315" s="247"/>
      <c r="Y315" s="247"/>
      <c r="Z315" s="247"/>
    </row>
    <row r="316" spans="4:26" s="16" customFormat="1" hidden="1">
      <c r="D316" s="17"/>
      <c r="E316" s="17"/>
      <c r="F316" s="18"/>
      <c r="G316" s="18"/>
      <c r="H316" s="18"/>
      <c r="I316" s="17"/>
      <c r="J316" s="17"/>
      <c r="M316" s="246"/>
      <c r="N316" s="246"/>
      <c r="O316" s="247"/>
      <c r="P316" s="248"/>
      <c r="Q316" s="247"/>
      <c r="R316" s="247"/>
      <c r="S316" s="247"/>
      <c r="T316" s="247"/>
      <c r="U316" s="247"/>
      <c r="V316" s="247"/>
      <c r="W316" s="247"/>
      <c r="X316" s="247"/>
      <c r="Y316" s="247"/>
      <c r="Z316" s="247"/>
    </row>
    <row r="317" spans="4:26" s="16" customFormat="1" hidden="1">
      <c r="D317" s="17"/>
      <c r="E317" s="17"/>
      <c r="F317" s="18"/>
      <c r="G317" s="18"/>
      <c r="H317" s="18"/>
      <c r="I317" s="17"/>
      <c r="J317" s="17"/>
      <c r="M317" s="246"/>
      <c r="N317" s="246"/>
      <c r="O317" s="247"/>
      <c r="P317" s="248"/>
      <c r="Q317" s="247"/>
      <c r="R317" s="247"/>
      <c r="S317" s="247"/>
      <c r="T317" s="247"/>
      <c r="U317" s="247"/>
      <c r="V317" s="247"/>
      <c r="W317" s="247"/>
      <c r="X317" s="247"/>
      <c r="Y317" s="247"/>
      <c r="Z317" s="247"/>
    </row>
    <row r="318" spans="4:26" s="16" customFormat="1" hidden="1">
      <c r="D318" s="17"/>
      <c r="E318" s="17"/>
      <c r="F318" s="18"/>
      <c r="G318" s="18"/>
      <c r="H318" s="18"/>
      <c r="I318" s="17"/>
      <c r="J318" s="17"/>
      <c r="M318" s="246"/>
      <c r="N318" s="246"/>
      <c r="O318" s="247"/>
      <c r="P318" s="248"/>
      <c r="Q318" s="247"/>
      <c r="R318" s="247"/>
      <c r="S318" s="247"/>
      <c r="T318" s="247"/>
      <c r="U318" s="247"/>
      <c r="V318" s="247"/>
      <c r="W318" s="247"/>
      <c r="X318" s="247"/>
      <c r="Y318" s="247"/>
      <c r="Z318" s="247"/>
    </row>
    <row r="319" spans="4:26" s="16" customFormat="1" hidden="1">
      <c r="D319" s="17"/>
      <c r="E319" s="17"/>
      <c r="F319" s="18"/>
      <c r="G319" s="18"/>
      <c r="H319" s="18"/>
      <c r="I319" s="17"/>
      <c r="J319" s="17"/>
      <c r="M319" s="246"/>
      <c r="N319" s="246"/>
      <c r="O319" s="247"/>
      <c r="P319" s="248"/>
      <c r="Q319" s="247"/>
      <c r="R319" s="247"/>
      <c r="S319" s="247"/>
      <c r="T319" s="247"/>
      <c r="U319" s="247"/>
      <c r="V319" s="247"/>
      <c r="W319" s="247"/>
      <c r="X319" s="247"/>
      <c r="Y319" s="247"/>
      <c r="Z319" s="247"/>
    </row>
    <row r="320" spans="4:26" s="16" customFormat="1" hidden="1">
      <c r="D320" s="17"/>
      <c r="E320" s="17"/>
      <c r="F320" s="18"/>
      <c r="G320" s="18"/>
      <c r="H320" s="18"/>
      <c r="I320" s="17"/>
      <c r="J320" s="17"/>
      <c r="M320" s="246"/>
      <c r="N320" s="246"/>
      <c r="O320" s="247"/>
      <c r="P320" s="248"/>
      <c r="Q320" s="247"/>
      <c r="R320" s="247"/>
      <c r="S320" s="247"/>
      <c r="T320" s="247"/>
      <c r="U320" s="247"/>
      <c r="V320" s="247"/>
      <c r="W320" s="247"/>
      <c r="X320" s="247"/>
      <c r="Y320" s="247"/>
      <c r="Z320" s="247"/>
    </row>
    <row r="321" spans="4:26" s="16" customFormat="1" hidden="1">
      <c r="D321" s="17"/>
      <c r="E321" s="17"/>
      <c r="F321" s="18"/>
      <c r="G321" s="18"/>
      <c r="H321" s="18"/>
      <c r="I321" s="17"/>
      <c r="J321" s="17"/>
      <c r="M321" s="246"/>
      <c r="N321" s="246"/>
      <c r="O321" s="247"/>
      <c r="P321" s="248"/>
      <c r="Q321" s="247"/>
      <c r="R321" s="247"/>
      <c r="S321" s="247"/>
      <c r="T321" s="247"/>
      <c r="U321" s="247"/>
      <c r="V321" s="247"/>
      <c r="W321" s="247"/>
      <c r="X321" s="247"/>
      <c r="Y321" s="247"/>
      <c r="Z321" s="247"/>
    </row>
    <row r="322" spans="4:26" s="16" customFormat="1" hidden="1">
      <c r="D322" s="17"/>
      <c r="E322" s="17"/>
      <c r="F322" s="18"/>
      <c r="G322" s="18"/>
      <c r="H322" s="18"/>
      <c r="I322" s="17"/>
      <c r="J322" s="17"/>
      <c r="M322" s="246"/>
      <c r="N322" s="246"/>
      <c r="O322" s="247"/>
      <c r="P322" s="248"/>
      <c r="Q322" s="247"/>
      <c r="R322" s="247"/>
      <c r="S322" s="247"/>
      <c r="T322" s="247"/>
      <c r="U322" s="247"/>
      <c r="V322" s="247"/>
      <c r="W322" s="247"/>
      <c r="X322" s="247"/>
      <c r="Y322" s="247"/>
      <c r="Z322" s="247"/>
    </row>
    <row r="323" spans="4:26" s="16" customFormat="1" hidden="1">
      <c r="D323" s="17"/>
      <c r="E323" s="17"/>
      <c r="F323" s="18"/>
      <c r="G323" s="18"/>
      <c r="H323" s="18"/>
      <c r="I323" s="17"/>
      <c r="J323" s="17"/>
      <c r="M323" s="246"/>
      <c r="N323" s="246"/>
      <c r="O323" s="247"/>
      <c r="P323" s="248"/>
      <c r="Q323" s="247"/>
      <c r="R323" s="247"/>
      <c r="S323" s="247"/>
      <c r="T323" s="247"/>
      <c r="U323" s="247"/>
      <c r="V323" s="247"/>
      <c r="W323" s="247"/>
      <c r="X323" s="247"/>
      <c r="Y323" s="247"/>
      <c r="Z323" s="247"/>
    </row>
    <row r="324" spans="4:26" s="16" customFormat="1" hidden="1">
      <c r="D324" s="17"/>
      <c r="E324" s="17"/>
      <c r="F324" s="18"/>
      <c r="G324" s="18"/>
      <c r="H324" s="18"/>
      <c r="I324" s="17"/>
      <c r="J324" s="17"/>
      <c r="M324" s="246"/>
      <c r="N324" s="246"/>
      <c r="O324" s="247"/>
      <c r="P324" s="248"/>
      <c r="Q324" s="247"/>
      <c r="R324" s="247"/>
      <c r="S324" s="247"/>
      <c r="T324" s="247"/>
      <c r="U324" s="247"/>
      <c r="V324" s="247"/>
      <c r="W324" s="247"/>
      <c r="X324" s="247"/>
      <c r="Y324" s="247"/>
      <c r="Z324" s="247"/>
    </row>
    <row r="325" spans="4:26" s="16" customFormat="1" hidden="1">
      <c r="D325" s="17"/>
      <c r="E325" s="17"/>
      <c r="F325" s="18"/>
      <c r="G325" s="18"/>
      <c r="H325" s="18"/>
      <c r="I325" s="17"/>
      <c r="J325" s="17"/>
      <c r="M325" s="246"/>
      <c r="N325" s="246"/>
      <c r="O325" s="247"/>
      <c r="P325" s="248"/>
      <c r="Q325" s="247"/>
      <c r="R325" s="247"/>
      <c r="S325" s="247"/>
      <c r="T325" s="247"/>
      <c r="U325" s="247"/>
      <c r="V325" s="247"/>
      <c r="W325" s="247"/>
      <c r="X325" s="247"/>
      <c r="Y325" s="247"/>
      <c r="Z325" s="247"/>
    </row>
    <row r="326" spans="4:26" s="16" customFormat="1" hidden="1">
      <c r="D326" s="17"/>
      <c r="E326" s="17"/>
      <c r="F326" s="18"/>
      <c r="G326" s="18"/>
      <c r="H326" s="18"/>
      <c r="I326" s="17"/>
      <c r="J326" s="17"/>
      <c r="M326" s="246"/>
      <c r="N326" s="246"/>
      <c r="O326" s="247"/>
      <c r="P326" s="248"/>
      <c r="Q326" s="247"/>
      <c r="R326" s="247"/>
      <c r="S326" s="247"/>
      <c r="T326" s="247"/>
      <c r="U326" s="247"/>
      <c r="V326" s="247"/>
      <c r="W326" s="247"/>
      <c r="X326" s="247"/>
      <c r="Y326" s="247"/>
      <c r="Z326" s="247"/>
    </row>
    <row r="327" spans="4:26" s="16" customFormat="1" hidden="1">
      <c r="D327" s="17"/>
      <c r="E327" s="17"/>
      <c r="F327" s="18"/>
      <c r="G327" s="18"/>
      <c r="H327" s="18"/>
      <c r="I327" s="17"/>
      <c r="J327" s="17"/>
      <c r="M327" s="246"/>
      <c r="N327" s="246"/>
      <c r="O327" s="247"/>
      <c r="P327" s="248"/>
      <c r="Q327" s="247"/>
      <c r="R327" s="247"/>
      <c r="S327" s="247"/>
      <c r="T327" s="247"/>
      <c r="U327" s="247"/>
      <c r="V327" s="247"/>
      <c r="W327" s="247"/>
      <c r="X327" s="247"/>
      <c r="Y327" s="247"/>
      <c r="Z327" s="247"/>
    </row>
    <row r="328" spans="4:26" s="16" customFormat="1" hidden="1">
      <c r="D328" s="17"/>
      <c r="E328" s="17"/>
      <c r="F328" s="18"/>
      <c r="G328" s="18"/>
      <c r="H328" s="18"/>
      <c r="I328" s="17"/>
      <c r="J328" s="17"/>
      <c r="M328" s="246"/>
      <c r="N328" s="246"/>
      <c r="O328" s="247"/>
      <c r="P328" s="248"/>
      <c r="Q328" s="247"/>
      <c r="R328" s="247"/>
      <c r="S328" s="247"/>
      <c r="T328" s="247"/>
      <c r="U328" s="247"/>
      <c r="V328" s="247"/>
      <c r="W328" s="247"/>
      <c r="X328" s="247"/>
      <c r="Y328" s="247"/>
      <c r="Z328" s="247"/>
    </row>
    <row r="329" spans="4:26" s="16" customFormat="1" hidden="1">
      <c r="D329" s="17"/>
      <c r="E329" s="17"/>
      <c r="F329" s="18"/>
      <c r="G329" s="18"/>
      <c r="H329" s="18"/>
      <c r="I329" s="17"/>
      <c r="J329" s="17"/>
      <c r="M329" s="246"/>
      <c r="N329" s="246"/>
      <c r="O329" s="247"/>
      <c r="P329" s="248"/>
      <c r="Q329" s="247"/>
      <c r="R329" s="247"/>
      <c r="S329" s="247"/>
      <c r="T329" s="247"/>
      <c r="U329" s="247"/>
      <c r="V329" s="247"/>
      <c r="W329" s="247"/>
      <c r="X329" s="247"/>
      <c r="Y329" s="247"/>
      <c r="Z329" s="247"/>
    </row>
    <row r="330" spans="4:26" s="16" customFormat="1" hidden="1">
      <c r="D330" s="17"/>
      <c r="E330" s="17"/>
      <c r="F330" s="18"/>
      <c r="G330" s="18"/>
      <c r="H330" s="18"/>
      <c r="I330" s="17"/>
      <c r="J330" s="17"/>
      <c r="M330" s="246"/>
      <c r="N330" s="246"/>
      <c r="O330" s="247"/>
      <c r="P330" s="248"/>
      <c r="Q330" s="247"/>
      <c r="R330" s="247"/>
      <c r="S330" s="247"/>
      <c r="T330" s="247"/>
      <c r="U330" s="247"/>
      <c r="V330" s="247"/>
      <c r="W330" s="247"/>
      <c r="X330" s="247"/>
      <c r="Y330" s="247"/>
      <c r="Z330" s="247"/>
    </row>
    <row r="331" spans="4:26" s="16" customFormat="1" hidden="1">
      <c r="D331" s="17"/>
      <c r="E331" s="17"/>
      <c r="F331" s="18"/>
      <c r="G331" s="18"/>
      <c r="H331" s="18"/>
      <c r="I331" s="17"/>
      <c r="J331" s="17"/>
      <c r="M331" s="246"/>
      <c r="N331" s="246"/>
      <c r="O331" s="247"/>
      <c r="P331" s="248"/>
      <c r="Q331" s="247"/>
      <c r="R331" s="247"/>
      <c r="S331" s="247"/>
      <c r="T331" s="247"/>
      <c r="U331" s="247"/>
      <c r="V331" s="247"/>
      <c r="W331" s="247"/>
      <c r="X331" s="247"/>
      <c r="Y331" s="247"/>
      <c r="Z331" s="247"/>
    </row>
    <row r="332" spans="4:26" s="16" customFormat="1" hidden="1">
      <c r="D332" s="17"/>
      <c r="E332" s="17"/>
      <c r="F332" s="18"/>
      <c r="G332" s="18"/>
      <c r="H332" s="18"/>
      <c r="I332" s="17"/>
      <c r="J332" s="17"/>
      <c r="M332" s="246"/>
      <c r="N332" s="246"/>
      <c r="O332" s="247"/>
      <c r="P332" s="248"/>
      <c r="Q332" s="247"/>
      <c r="R332" s="247"/>
      <c r="S332" s="247"/>
      <c r="T332" s="247"/>
      <c r="U332" s="247"/>
      <c r="V332" s="247"/>
      <c r="W332" s="247"/>
      <c r="X332" s="247"/>
      <c r="Y332" s="247"/>
      <c r="Z332" s="247"/>
    </row>
    <row r="333" spans="4:26" s="16" customFormat="1" hidden="1">
      <c r="D333" s="17"/>
      <c r="E333" s="17"/>
      <c r="F333" s="18"/>
      <c r="G333" s="18"/>
      <c r="H333" s="18"/>
      <c r="I333" s="17"/>
      <c r="J333" s="17"/>
      <c r="M333" s="246"/>
      <c r="N333" s="246"/>
      <c r="O333" s="247"/>
      <c r="P333" s="248"/>
      <c r="Q333" s="247"/>
      <c r="R333" s="247"/>
      <c r="S333" s="247"/>
      <c r="T333" s="247"/>
      <c r="U333" s="247"/>
      <c r="V333" s="247"/>
      <c r="W333" s="247"/>
      <c r="X333" s="247"/>
      <c r="Y333" s="247"/>
      <c r="Z333" s="247"/>
    </row>
    <row r="334" spans="4:26" s="16" customFormat="1" hidden="1">
      <c r="D334" s="17"/>
      <c r="E334" s="17"/>
      <c r="F334" s="18"/>
      <c r="G334" s="18"/>
      <c r="H334" s="18"/>
      <c r="I334" s="17"/>
      <c r="J334" s="17"/>
      <c r="M334" s="246"/>
      <c r="N334" s="246"/>
      <c r="O334" s="247"/>
      <c r="P334" s="248"/>
      <c r="Q334" s="247"/>
      <c r="R334" s="247"/>
      <c r="S334" s="247"/>
      <c r="T334" s="247"/>
      <c r="U334" s="247"/>
      <c r="V334" s="247"/>
      <c r="W334" s="247"/>
      <c r="X334" s="247"/>
      <c r="Y334" s="247"/>
      <c r="Z334" s="247"/>
    </row>
    <row r="335" spans="4:26" s="16" customFormat="1" hidden="1">
      <c r="D335" s="17"/>
      <c r="E335" s="17"/>
      <c r="F335" s="18"/>
      <c r="G335" s="18"/>
      <c r="H335" s="18"/>
      <c r="I335" s="17"/>
      <c r="J335" s="17"/>
      <c r="M335" s="246"/>
      <c r="N335" s="246"/>
      <c r="O335" s="247"/>
      <c r="P335" s="248"/>
      <c r="Q335" s="247"/>
      <c r="R335" s="247"/>
      <c r="S335" s="247"/>
      <c r="T335" s="247"/>
      <c r="U335" s="247"/>
      <c r="V335" s="247"/>
      <c r="W335" s="247"/>
      <c r="X335" s="247"/>
      <c r="Y335" s="247"/>
      <c r="Z335" s="247"/>
    </row>
    <row r="336" spans="4:26" s="16" customFormat="1" hidden="1">
      <c r="D336" s="17"/>
      <c r="E336" s="17"/>
      <c r="F336" s="18"/>
      <c r="G336" s="18"/>
      <c r="H336" s="18"/>
      <c r="I336" s="17"/>
      <c r="J336" s="17"/>
      <c r="M336" s="246"/>
      <c r="N336" s="246"/>
      <c r="O336" s="247"/>
      <c r="P336" s="248"/>
      <c r="Q336" s="247"/>
      <c r="R336" s="247"/>
      <c r="S336" s="247"/>
      <c r="T336" s="247"/>
      <c r="U336" s="247"/>
      <c r="V336" s="247"/>
      <c r="W336" s="247"/>
      <c r="X336" s="247"/>
      <c r="Y336" s="247"/>
      <c r="Z336" s="247"/>
    </row>
    <row r="337" spans="4:26" s="16" customFormat="1" hidden="1">
      <c r="D337" s="17"/>
      <c r="E337" s="17"/>
      <c r="F337" s="18"/>
      <c r="G337" s="18"/>
      <c r="H337" s="18"/>
      <c r="I337" s="17"/>
      <c r="J337" s="17"/>
      <c r="M337" s="246"/>
      <c r="N337" s="246"/>
      <c r="O337" s="247"/>
      <c r="P337" s="248"/>
      <c r="Q337" s="247"/>
      <c r="R337" s="247"/>
      <c r="S337" s="247"/>
      <c r="T337" s="247"/>
      <c r="U337" s="247"/>
      <c r="V337" s="247"/>
      <c r="W337" s="247"/>
      <c r="X337" s="247"/>
      <c r="Y337" s="247"/>
      <c r="Z337" s="247"/>
    </row>
    <row r="338" spans="4:26" s="16" customFormat="1" hidden="1">
      <c r="D338" s="17"/>
      <c r="E338" s="17"/>
      <c r="F338" s="18"/>
      <c r="G338" s="18"/>
      <c r="H338" s="18"/>
      <c r="I338" s="17"/>
      <c r="J338" s="17"/>
      <c r="M338" s="246"/>
      <c r="N338" s="246"/>
      <c r="O338" s="247"/>
      <c r="P338" s="248"/>
      <c r="Q338" s="247"/>
      <c r="R338" s="247"/>
      <c r="S338" s="247"/>
      <c r="T338" s="247"/>
      <c r="U338" s="247"/>
      <c r="V338" s="247"/>
      <c r="W338" s="247"/>
      <c r="X338" s="247"/>
      <c r="Y338" s="247"/>
      <c r="Z338" s="247"/>
    </row>
    <row r="339" spans="4:26" s="16" customFormat="1" hidden="1">
      <c r="D339" s="17"/>
      <c r="E339" s="17"/>
      <c r="F339" s="18"/>
      <c r="G339" s="18"/>
      <c r="H339" s="18"/>
      <c r="I339" s="17"/>
      <c r="J339" s="17"/>
      <c r="M339" s="246"/>
      <c r="N339" s="246"/>
      <c r="O339" s="247"/>
      <c r="P339" s="248"/>
      <c r="Q339" s="247"/>
      <c r="R339" s="247"/>
      <c r="S339" s="247"/>
      <c r="T339" s="247"/>
      <c r="U339" s="247"/>
      <c r="V339" s="247"/>
      <c r="W339" s="247"/>
      <c r="X339" s="247"/>
      <c r="Y339" s="247"/>
      <c r="Z339" s="247"/>
    </row>
    <row r="340" spans="4:26" s="16" customFormat="1" hidden="1">
      <c r="D340" s="17"/>
      <c r="E340" s="17"/>
      <c r="F340" s="18"/>
      <c r="G340" s="18"/>
      <c r="H340" s="18"/>
      <c r="I340" s="17"/>
      <c r="J340" s="17"/>
      <c r="M340" s="246"/>
      <c r="N340" s="246"/>
      <c r="O340" s="247"/>
      <c r="P340" s="248"/>
      <c r="Q340" s="247"/>
      <c r="R340" s="247"/>
      <c r="S340" s="247"/>
      <c r="T340" s="247"/>
      <c r="U340" s="247"/>
      <c r="V340" s="247"/>
      <c r="W340" s="247"/>
      <c r="X340" s="247"/>
      <c r="Y340" s="247"/>
      <c r="Z340" s="247"/>
    </row>
    <row r="341" spans="4:26" s="16" customFormat="1" hidden="1">
      <c r="D341" s="17"/>
      <c r="E341" s="17"/>
      <c r="F341" s="18"/>
      <c r="G341" s="18"/>
      <c r="H341" s="18"/>
      <c r="I341" s="17"/>
      <c r="J341" s="17"/>
      <c r="M341" s="246"/>
      <c r="N341" s="246"/>
      <c r="O341" s="247"/>
      <c r="P341" s="248"/>
      <c r="Q341" s="247"/>
      <c r="R341" s="247"/>
      <c r="S341" s="247"/>
      <c r="T341" s="247"/>
      <c r="U341" s="247"/>
      <c r="V341" s="247"/>
      <c r="W341" s="247"/>
      <c r="X341" s="247"/>
      <c r="Y341" s="247"/>
      <c r="Z341" s="247"/>
    </row>
    <row r="342" spans="4:26" s="16" customFormat="1" hidden="1">
      <c r="D342" s="17"/>
      <c r="E342" s="17"/>
      <c r="F342" s="18"/>
      <c r="G342" s="18"/>
      <c r="H342" s="18"/>
      <c r="I342" s="17"/>
      <c r="J342" s="17"/>
      <c r="M342" s="246"/>
      <c r="N342" s="246"/>
      <c r="O342" s="247"/>
      <c r="P342" s="248"/>
      <c r="Q342" s="247"/>
      <c r="R342" s="247"/>
      <c r="S342" s="247"/>
      <c r="T342" s="247"/>
      <c r="U342" s="247"/>
      <c r="V342" s="247"/>
      <c r="W342" s="247"/>
      <c r="X342" s="247"/>
      <c r="Y342" s="247"/>
      <c r="Z342" s="247"/>
    </row>
    <row r="343" spans="4:26" s="16" customFormat="1" hidden="1">
      <c r="D343" s="17"/>
      <c r="E343" s="17"/>
      <c r="F343" s="18"/>
      <c r="G343" s="18"/>
      <c r="H343" s="18"/>
      <c r="I343" s="17"/>
      <c r="J343" s="17"/>
      <c r="M343" s="246"/>
      <c r="N343" s="246"/>
      <c r="O343" s="247"/>
      <c r="P343" s="248"/>
      <c r="Q343" s="247"/>
      <c r="R343" s="247"/>
      <c r="S343" s="247"/>
      <c r="T343" s="247"/>
      <c r="U343" s="247"/>
      <c r="V343" s="247"/>
      <c r="W343" s="247"/>
      <c r="X343" s="247"/>
      <c r="Y343" s="247"/>
      <c r="Z343" s="247"/>
    </row>
    <row r="344" spans="4:26" s="16" customFormat="1" hidden="1">
      <c r="D344" s="17"/>
      <c r="E344" s="17"/>
      <c r="F344" s="18"/>
      <c r="G344" s="18"/>
      <c r="H344" s="18"/>
      <c r="I344" s="17"/>
      <c r="J344" s="17"/>
      <c r="M344" s="246"/>
      <c r="N344" s="246"/>
      <c r="O344" s="247"/>
      <c r="P344" s="248"/>
      <c r="Q344" s="247"/>
      <c r="R344" s="247"/>
      <c r="S344" s="247"/>
      <c r="T344" s="247"/>
      <c r="U344" s="247"/>
      <c r="V344" s="247"/>
      <c r="W344" s="247"/>
      <c r="X344" s="247"/>
      <c r="Y344" s="247"/>
      <c r="Z344" s="247"/>
    </row>
    <row r="345" spans="4:26" s="16" customFormat="1" hidden="1">
      <c r="D345" s="17"/>
      <c r="E345" s="17"/>
      <c r="F345" s="18"/>
      <c r="G345" s="18"/>
      <c r="H345" s="18"/>
      <c r="I345" s="17"/>
      <c r="J345" s="17"/>
      <c r="M345" s="246"/>
      <c r="N345" s="246"/>
      <c r="O345" s="247"/>
      <c r="P345" s="248"/>
      <c r="Q345" s="247"/>
      <c r="R345" s="247"/>
      <c r="S345" s="247"/>
      <c r="T345" s="247"/>
      <c r="U345" s="247"/>
      <c r="V345" s="247"/>
      <c r="W345" s="247"/>
      <c r="X345" s="247"/>
      <c r="Y345" s="247"/>
      <c r="Z345" s="247"/>
    </row>
    <row r="346" spans="4:26" s="16" customFormat="1" hidden="1">
      <c r="D346" s="17"/>
      <c r="E346" s="17"/>
      <c r="F346" s="18"/>
      <c r="G346" s="18"/>
      <c r="H346" s="18"/>
      <c r="I346" s="17"/>
      <c r="J346" s="17"/>
      <c r="M346" s="246"/>
      <c r="N346" s="246"/>
      <c r="O346" s="247"/>
      <c r="P346" s="248"/>
      <c r="Q346" s="247"/>
      <c r="R346" s="247"/>
      <c r="S346" s="247"/>
      <c r="T346" s="247"/>
      <c r="U346" s="247"/>
      <c r="V346" s="247"/>
      <c r="W346" s="247"/>
      <c r="X346" s="247"/>
      <c r="Y346" s="247"/>
      <c r="Z346" s="247"/>
    </row>
    <row r="347" spans="4:26" s="16" customFormat="1" hidden="1">
      <c r="D347" s="17"/>
      <c r="E347" s="17"/>
      <c r="F347" s="18"/>
      <c r="G347" s="18"/>
      <c r="H347" s="18"/>
      <c r="I347" s="17"/>
      <c r="J347" s="17"/>
      <c r="M347" s="246"/>
      <c r="N347" s="246"/>
      <c r="O347" s="247"/>
      <c r="P347" s="248"/>
      <c r="Q347" s="247"/>
      <c r="R347" s="247"/>
      <c r="S347" s="247"/>
      <c r="T347" s="247"/>
      <c r="U347" s="247"/>
      <c r="V347" s="247"/>
      <c r="W347" s="247"/>
      <c r="X347" s="247"/>
      <c r="Y347" s="247"/>
      <c r="Z347" s="247"/>
    </row>
    <row r="348" spans="4:26" s="16" customFormat="1" hidden="1">
      <c r="D348" s="17"/>
      <c r="E348" s="17"/>
      <c r="F348" s="18"/>
      <c r="G348" s="18"/>
      <c r="H348" s="18"/>
      <c r="I348" s="17"/>
      <c r="J348" s="17"/>
      <c r="M348" s="246"/>
      <c r="N348" s="246"/>
      <c r="O348" s="247"/>
      <c r="P348" s="248"/>
      <c r="Q348" s="247"/>
      <c r="R348" s="247"/>
      <c r="S348" s="247"/>
      <c r="T348" s="247"/>
      <c r="U348" s="247"/>
      <c r="V348" s="247"/>
      <c r="W348" s="247"/>
      <c r="X348" s="247"/>
      <c r="Y348" s="247"/>
      <c r="Z348" s="247"/>
    </row>
    <row r="349" spans="4:26" s="16" customFormat="1" hidden="1">
      <c r="D349" s="17"/>
      <c r="E349" s="17"/>
      <c r="F349" s="18"/>
      <c r="G349" s="18"/>
      <c r="H349" s="18"/>
      <c r="I349" s="17"/>
      <c r="J349" s="17"/>
      <c r="M349" s="246"/>
      <c r="N349" s="246"/>
      <c r="O349" s="247"/>
      <c r="P349" s="248"/>
      <c r="Q349" s="247"/>
      <c r="R349" s="247"/>
      <c r="S349" s="247"/>
      <c r="T349" s="247"/>
      <c r="U349" s="247"/>
      <c r="V349" s="247"/>
      <c r="W349" s="247"/>
      <c r="X349" s="247"/>
      <c r="Y349" s="247"/>
      <c r="Z349" s="247"/>
    </row>
    <row r="350" spans="4:26" s="16" customFormat="1" hidden="1">
      <c r="D350" s="17"/>
      <c r="E350" s="17"/>
      <c r="F350" s="18"/>
      <c r="G350" s="18"/>
      <c r="H350" s="18"/>
      <c r="I350" s="17"/>
      <c r="J350" s="17"/>
      <c r="M350" s="246"/>
      <c r="N350" s="246"/>
      <c r="O350" s="247"/>
      <c r="P350" s="248"/>
      <c r="Q350" s="247"/>
      <c r="R350" s="247"/>
      <c r="S350" s="247"/>
      <c r="T350" s="247"/>
      <c r="U350" s="247"/>
      <c r="V350" s="247"/>
      <c r="W350" s="247"/>
      <c r="X350" s="247"/>
      <c r="Y350" s="247"/>
      <c r="Z350" s="247"/>
    </row>
    <row r="351" spans="4:26" s="16" customFormat="1" hidden="1">
      <c r="D351" s="17"/>
      <c r="E351" s="17"/>
      <c r="F351" s="18"/>
      <c r="G351" s="18"/>
      <c r="H351" s="18"/>
      <c r="I351" s="17"/>
      <c r="J351" s="17"/>
      <c r="M351" s="246"/>
      <c r="N351" s="246"/>
      <c r="O351" s="247"/>
      <c r="P351" s="248"/>
      <c r="Q351" s="247"/>
      <c r="R351" s="247"/>
      <c r="S351" s="247"/>
      <c r="T351" s="247"/>
      <c r="U351" s="247"/>
      <c r="V351" s="247"/>
      <c r="W351" s="247"/>
      <c r="X351" s="247"/>
      <c r="Y351" s="247"/>
      <c r="Z351" s="247"/>
    </row>
    <row r="352" spans="4:26" s="16" customFormat="1" hidden="1">
      <c r="D352" s="17"/>
      <c r="E352" s="17"/>
      <c r="F352" s="18"/>
      <c r="G352" s="18"/>
      <c r="H352" s="18"/>
      <c r="I352" s="17"/>
      <c r="J352" s="17"/>
      <c r="M352" s="246"/>
      <c r="N352" s="246"/>
      <c r="O352" s="247"/>
      <c r="P352" s="248"/>
      <c r="Q352" s="247"/>
      <c r="R352" s="247"/>
      <c r="S352" s="247"/>
      <c r="T352" s="247"/>
      <c r="U352" s="247"/>
      <c r="V352" s="247"/>
      <c r="W352" s="247"/>
      <c r="X352" s="247"/>
      <c r="Y352" s="247"/>
      <c r="Z352" s="247"/>
    </row>
    <row r="353" spans="4:26" s="16" customFormat="1" hidden="1">
      <c r="D353" s="17"/>
      <c r="E353" s="17"/>
      <c r="F353" s="18"/>
      <c r="G353" s="18"/>
      <c r="H353" s="18"/>
      <c r="I353" s="17"/>
      <c r="J353" s="17"/>
      <c r="M353" s="246"/>
      <c r="N353" s="246"/>
      <c r="O353" s="247"/>
      <c r="P353" s="248"/>
      <c r="Q353" s="247"/>
      <c r="R353" s="247"/>
      <c r="S353" s="247"/>
      <c r="T353" s="247"/>
      <c r="U353" s="247"/>
      <c r="V353" s="247"/>
      <c r="W353" s="247"/>
      <c r="X353" s="247"/>
      <c r="Y353" s="247"/>
      <c r="Z353" s="247"/>
    </row>
    <row r="354" spans="4:26" s="16" customFormat="1" hidden="1">
      <c r="D354" s="17"/>
      <c r="E354" s="17"/>
      <c r="F354" s="18"/>
      <c r="G354" s="18"/>
      <c r="H354" s="18"/>
      <c r="I354" s="17"/>
      <c r="J354" s="17"/>
      <c r="M354" s="246"/>
      <c r="N354" s="246"/>
      <c r="O354" s="247"/>
      <c r="P354" s="248"/>
      <c r="Q354" s="247"/>
      <c r="R354" s="247"/>
      <c r="S354" s="247"/>
      <c r="T354" s="247"/>
      <c r="U354" s="247"/>
      <c r="V354" s="247"/>
      <c r="W354" s="247"/>
      <c r="X354" s="247"/>
      <c r="Y354" s="247"/>
      <c r="Z354" s="247"/>
    </row>
    <row r="355" spans="4:26" s="16" customFormat="1" hidden="1">
      <c r="D355" s="17"/>
      <c r="E355" s="17"/>
      <c r="F355" s="18"/>
      <c r="G355" s="18"/>
      <c r="H355" s="18"/>
      <c r="I355" s="17"/>
      <c r="J355" s="17"/>
      <c r="M355" s="246"/>
      <c r="N355" s="246"/>
      <c r="O355" s="247"/>
      <c r="P355" s="248"/>
      <c r="Q355" s="247"/>
      <c r="R355" s="247"/>
      <c r="S355" s="247"/>
      <c r="T355" s="247"/>
      <c r="U355" s="247"/>
      <c r="V355" s="247"/>
      <c r="W355" s="247"/>
      <c r="X355" s="247"/>
      <c r="Y355" s="247"/>
      <c r="Z355" s="247"/>
    </row>
    <row r="356" spans="4:26" s="16" customFormat="1" hidden="1">
      <c r="D356" s="17"/>
      <c r="E356" s="17"/>
      <c r="F356" s="18"/>
      <c r="G356" s="18"/>
      <c r="H356" s="18"/>
      <c r="I356" s="17"/>
      <c r="J356" s="17"/>
      <c r="M356" s="246"/>
      <c r="N356" s="246"/>
      <c r="O356" s="247"/>
      <c r="P356" s="248"/>
      <c r="Q356" s="247"/>
      <c r="R356" s="247"/>
      <c r="S356" s="247"/>
      <c r="T356" s="247"/>
      <c r="U356" s="247"/>
      <c r="V356" s="247"/>
      <c r="W356" s="247"/>
      <c r="X356" s="247"/>
      <c r="Y356" s="247"/>
      <c r="Z356" s="247"/>
    </row>
    <row r="357" spans="4:26" s="16" customFormat="1" hidden="1">
      <c r="D357" s="17"/>
      <c r="E357" s="17"/>
      <c r="F357" s="18"/>
      <c r="G357" s="18"/>
      <c r="H357" s="18"/>
      <c r="I357" s="17"/>
      <c r="J357" s="17"/>
      <c r="M357" s="246"/>
      <c r="N357" s="246"/>
      <c r="O357" s="247"/>
      <c r="P357" s="248"/>
      <c r="Q357" s="247"/>
      <c r="R357" s="247"/>
      <c r="S357" s="247"/>
      <c r="T357" s="247"/>
      <c r="U357" s="247"/>
      <c r="V357" s="247"/>
      <c r="W357" s="247"/>
      <c r="X357" s="247"/>
      <c r="Y357" s="247"/>
      <c r="Z357" s="247"/>
    </row>
    <row r="358" spans="4:26" s="16" customFormat="1" hidden="1">
      <c r="D358" s="17"/>
      <c r="E358" s="17"/>
      <c r="F358" s="18"/>
      <c r="G358" s="18"/>
      <c r="H358" s="18"/>
      <c r="I358" s="17"/>
      <c r="J358" s="17"/>
      <c r="M358" s="246"/>
      <c r="N358" s="246"/>
      <c r="O358" s="247"/>
      <c r="P358" s="248"/>
      <c r="Q358" s="247"/>
      <c r="R358" s="247"/>
      <c r="S358" s="247"/>
      <c r="T358" s="247"/>
      <c r="U358" s="247"/>
      <c r="V358" s="247"/>
      <c r="W358" s="247"/>
      <c r="X358" s="247"/>
      <c r="Y358" s="247"/>
      <c r="Z358" s="247"/>
    </row>
    <row r="359" spans="4:26" s="16" customFormat="1" hidden="1">
      <c r="D359" s="17"/>
      <c r="E359" s="17"/>
      <c r="F359" s="18"/>
      <c r="G359" s="18"/>
      <c r="H359" s="18"/>
      <c r="I359" s="17"/>
      <c r="J359" s="17"/>
      <c r="M359" s="246"/>
      <c r="N359" s="246"/>
      <c r="O359" s="247"/>
      <c r="P359" s="248"/>
      <c r="Q359" s="247"/>
      <c r="R359" s="247"/>
      <c r="S359" s="247"/>
      <c r="T359" s="247"/>
      <c r="U359" s="247"/>
      <c r="V359" s="247"/>
      <c r="W359" s="247"/>
      <c r="X359" s="247"/>
      <c r="Y359" s="247"/>
      <c r="Z359" s="247"/>
    </row>
    <row r="360" spans="4:26" s="16" customFormat="1" hidden="1">
      <c r="D360" s="17"/>
      <c r="E360" s="17"/>
      <c r="F360" s="18"/>
      <c r="G360" s="18"/>
      <c r="H360" s="18"/>
      <c r="I360" s="17"/>
      <c r="J360" s="17"/>
      <c r="M360" s="246"/>
      <c r="N360" s="246"/>
      <c r="O360" s="247"/>
      <c r="P360" s="248"/>
      <c r="Q360" s="247"/>
      <c r="R360" s="247"/>
      <c r="S360" s="247"/>
      <c r="T360" s="247"/>
      <c r="U360" s="247"/>
      <c r="V360" s="247"/>
      <c r="W360" s="247"/>
      <c r="X360" s="247"/>
      <c r="Y360" s="247"/>
      <c r="Z360" s="247"/>
    </row>
    <row r="361" spans="4:26" s="16" customFormat="1" hidden="1">
      <c r="D361" s="17"/>
      <c r="E361" s="17"/>
      <c r="F361" s="18"/>
      <c r="G361" s="18"/>
      <c r="H361" s="18"/>
      <c r="I361" s="17"/>
      <c r="J361" s="17"/>
      <c r="M361" s="246"/>
      <c r="N361" s="246"/>
      <c r="O361" s="247"/>
      <c r="P361" s="248"/>
      <c r="Q361" s="247"/>
      <c r="R361" s="247"/>
      <c r="S361" s="247"/>
      <c r="T361" s="247"/>
      <c r="U361" s="247"/>
      <c r="V361" s="247"/>
      <c r="W361" s="247"/>
      <c r="X361" s="247"/>
      <c r="Y361" s="247"/>
      <c r="Z361" s="247"/>
    </row>
    <row r="362" spans="4:26" s="16" customFormat="1" hidden="1">
      <c r="D362" s="17"/>
      <c r="E362" s="17"/>
      <c r="F362" s="18"/>
      <c r="G362" s="18"/>
      <c r="H362" s="18"/>
      <c r="I362" s="17"/>
      <c r="J362" s="17"/>
      <c r="M362" s="246"/>
      <c r="N362" s="246"/>
      <c r="O362" s="247"/>
      <c r="P362" s="248"/>
      <c r="Q362" s="247"/>
      <c r="R362" s="247"/>
      <c r="S362" s="247"/>
      <c r="T362" s="247"/>
      <c r="U362" s="247"/>
      <c r="V362" s="247"/>
      <c r="W362" s="247"/>
      <c r="X362" s="247"/>
      <c r="Y362" s="247"/>
      <c r="Z362" s="247"/>
    </row>
    <row r="363" spans="4:26" s="16" customFormat="1" hidden="1">
      <c r="D363" s="17"/>
      <c r="E363" s="17"/>
      <c r="F363" s="18"/>
      <c r="G363" s="18"/>
      <c r="H363" s="18"/>
      <c r="I363" s="17"/>
      <c r="J363" s="17"/>
      <c r="M363" s="246"/>
      <c r="N363" s="246"/>
      <c r="O363" s="247"/>
      <c r="P363" s="248"/>
      <c r="Q363" s="247"/>
      <c r="R363" s="247"/>
      <c r="S363" s="247"/>
      <c r="T363" s="247"/>
      <c r="U363" s="247"/>
      <c r="V363" s="247"/>
      <c r="W363" s="247"/>
      <c r="X363" s="247"/>
      <c r="Y363" s="247"/>
      <c r="Z363" s="247"/>
    </row>
    <row r="364" spans="4:26" s="16" customFormat="1" hidden="1">
      <c r="D364" s="17"/>
      <c r="E364" s="17"/>
      <c r="F364" s="18"/>
      <c r="G364" s="18"/>
      <c r="H364" s="18"/>
      <c r="I364" s="17"/>
      <c r="J364" s="17"/>
      <c r="M364" s="246"/>
      <c r="N364" s="246"/>
      <c r="O364" s="247"/>
      <c r="P364" s="248"/>
      <c r="Q364" s="247"/>
      <c r="R364" s="247"/>
      <c r="S364" s="247"/>
      <c r="T364" s="247"/>
      <c r="U364" s="247"/>
      <c r="V364" s="247"/>
      <c r="W364" s="247"/>
      <c r="X364" s="247"/>
      <c r="Y364" s="247"/>
      <c r="Z364" s="247"/>
    </row>
    <row r="365" spans="4:26" s="16" customFormat="1" hidden="1">
      <c r="D365" s="17"/>
      <c r="E365" s="17"/>
      <c r="F365" s="18"/>
      <c r="G365" s="18"/>
      <c r="H365" s="18"/>
      <c r="I365" s="17"/>
      <c r="J365" s="17"/>
      <c r="M365" s="246"/>
      <c r="N365" s="246"/>
      <c r="O365" s="247"/>
      <c r="P365" s="248"/>
      <c r="Q365" s="247"/>
      <c r="R365" s="247"/>
      <c r="S365" s="247"/>
      <c r="T365" s="247"/>
      <c r="U365" s="247"/>
      <c r="V365" s="247"/>
      <c r="W365" s="247"/>
      <c r="X365" s="247"/>
      <c r="Y365" s="247"/>
      <c r="Z365" s="247"/>
    </row>
    <row r="366" spans="4:26" s="16" customFormat="1" hidden="1">
      <c r="D366" s="17"/>
      <c r="E366" s="17"/>
      <c r="F366" s="18"/>
      <c r="G366" s="18"/>
      <c r="H366" s="18"/>
      <c r="I366" s="17"/>
      <c r="J366" s="17"/>
      <c r="M366" s="246"/>
      <c r="N366" s="246"/>
      <c r="O366" s="247"/>
      <c r="P366" s="248"/>
      <c r="Q366" s="247"/>
      <c r="R366" s="247"/>
      <c r="S366" s="247"/>
      <c r="T366" s="247"/>
      <c r="U366" s="247"/>
      <c r="V366" s="247"/>
      <c r="W366" s="247"/>
      <c r="X366" s="247"/>
      <c r="Y366" s="247"/>
      <c r="Z366" s="247"/>
    </row>
    <row r="367" spans="4:26" s="16" customFormat="1" hidden="1">
      <c r="D367" s="17"/>
      <c r="E367" s="17"/>
      <c r="F367" s="18"/>
      <c r="G367" s="18"/>
      <c r="H367" s="18"/>
      <c r="I367" s="17"/>
      <c r="J367" s="17"/>
      <c r="M367" s="246"/>
      <c r="N367" s="246"/>
      <c r="O367" s="247"/>
      <c r="P367" s="248"/>
      <c r="Q367" s="247"/>
      <c r="R367" s="247"/>
      <c r="S367" s="247"/>
      <c r="T367" s="247"/>
      <c r="U367" s="247"/>
      <c r="V367" s="247"/>
      <c r="W367" s="247"/>
      <c r="X367" s="247"/>
      <c r="Y367" s="247"/>
      <c r="Z367" s="247"/>
    </row>
    <row r="368" spans="4:26" s="16" customFormat="1" hidden="1">
      <c r="D368" s="17"/>
      <c r="E368" s="17"/>
      <c r="F368" s="18"/>
      <c r="G368" s="18"/>
      <c r="H368" s="18"/>
      <c r="I368" s="17"/>
      <c r="J368" s="17"/>
      <c r="M368" s="246"/>
      <c r="N368" s="246"/>
      <c r="O368" s="247"/>
      <c r="P368" s="248"/>
      <c r="Q368" s="247"/>
      <c r="R368" s="247"/>
      <c r="S368" s="247"/>
      <c r="T368" s="247"/>
      <c r="U368" s="247"/>
      <c r="V368" s="247"/>
      <c r="W368" s="247"/>
      <c r="X368" s="247"/>
      <c r="Y368" s="247"/>
      <c r="Z368" s="247"/>
    </row>
    <row r="369" spans="4:26" s="16" customFormat="1" hidden="1">
      <c r="D369" s="17"/>
      <c r="E369" s="17"/>
      <c r="F369" s="18"/>
      <c r="G369" s="18"/>
      <c r="H369" s="18"/>
      <c r="I369" s="17"/>
      <c r="J369" s="17"/>
      <c r="M369" s="246"/>
      <c r="N369" s="246"/>
      <c r="O369" s="247"/>
      <c r="P369" s="248"/>
      <c r="Q369" s="247"/>
      <c r="R369" s="247"/>
      <c r="S369" s="247"/>
      <c r="T369" s="247"/>
      <c r="U369" s="247"/>
      <c r="V369" s="247"/>
      <c r="W369" s="247"/>
      <c r="X369" s="247"/>
      <c r="Y369" s="247"/>
      <c r="Z369" s="247"/>
    </row>
    <row r="370" spans="4:26" s="16" customFormat="1" hidden="1">
      <c r="D370" s="17"/>
      <c r="E370" s="17"/>
      <c r="F370" s="18"/>
      <c r="G370" s="18"/>
      <c r="H370" s="18"/>
      <c r="I370" s="17"/>
      <c r="J370" s="17"/>
      <c r="M370" s="246"/>
      <c r="N370" s="246"/>
      <c r="O370" s="247"/>
      <c r="P370" s="248"/>
      <c r="Q370" s="247"/>
      <c r="R370" s="247"/>
      <c r="S370" s="247"/>
      <c r="T370" s="247"/>
      <c r="U370" s="247"/>
      <c r="V370" s="247"/>
      <c r="W370" s="247"/>
      <c r="X370" s="247"/>
      <c r="Y370" s="247"/>
      <c r="Z370" s="247"/>
    </row>
    <row r="371" spans="4:26" s="16" customFormat="1" hidden="1">
      <c r="D371" s="17"/>
      <c r="E371" s="17"/>
      <c r="F371" s="18"/>
      <c r="G371" s="18"/>
      <c r="H371" s="18"/>
      <c r="I371" s="17"/>
      <c r="J371" s="17"/>
      <c r="M371" s="246"/>
      <c r="N371" s="246"/>
      <c r="O371" s="247"/>
      <c r="P371" s="248"/>
      <c r="Q371" s="247"/>
      <c r="R371" s="247"/>
      <c r="S371" s="247"/>
      <c r="T371" s="247"/>
      <c r="U371" s="247"/>
      <c r="V371" s="247"/>
      <c r="W371" s="247"/>
      <c r="X371" s="247"/>
      <c r="Y371" s="247"/>
      <c r="Z371" s="247"/>
    </row>
    <row r="372" spans="4:26" s="16" customFormat="1" hidden="1">
      <c r="D372" s="17"/>
      <c r="E372" s="17"/>
      <c r="F372" s="18"/>
      <c r="G372" s="18"/>
      <c r="H372" s="18"/>
      <c r="I372" s="17"/>
      <c r="J372" s="17"/>
      <c r="M372" s="246"/>
      <c r="N372" s="246"/>
      <c r="O372" s="247"/>
      <c r="P372" s="248"/>
      <c r="Q372" s="247"/>
      <c r="R372" s="247"/>
      <c r="S372" s="247"/>
      <c r="T372" s="247"/>
      <c r="U372" s="247"/>
      <c r="V372" s="247"/>
      <c r="W372" s="247"/>
      <c r="X372" s="247"/>
      <c r="Y372" s="247"/>
      <c r="Z372" s="247"/>
    </row>
    <row r="373" spans="4:26" s="16" customFormat="1" hidden="1">
      <c r="D373" s="17"/>
      <c r="E373" s="17"/>
      <c r="F373" s="18"/>
      <c r="G373" s="18"/>
      <c r="H373" s="18"/>
      <c r="I373" s="17"/>
      <c r="J373" s="17"/>
      <c r="M373" s="246"/>
      <c r="N373" s="246"/>
      <c r="O373" s="247"/>
      <c r="P373" s="248"/>
      <c r="Q373" s="247"/>
      <c r="R373" s="247"/>
      <c r="S373" s="247"/>
      <c r="T373" s="247"/>
      <c r="U373" s="247"/>
      <c r="V373" s="247"/>
      <c r="W373" s="247"/>
      <c r="X373" s="247"/>
      <c r="Y373" s="247"/>
      <c r="Z373" s="247"/>
    </row>
    <row r="374" spans="4:26" s="16" customFormat="1" hidden="1">
      <c r="D374" s="17"/>
      <c r="E374" s="17"/>
      <c r="F374" s="18"/>
      <c r="G374" s="18"/>
      <c r="H374" s="18"/>
      <c r="I374" s="17"/>
      <c r="J374" s="17"/>
      <c r="M374" s="246"/>
      <c r="N374" s="246"/>
      <c r="O374" s="247"/>
      <c r="P374" s="248"/>
      <c r="Q374" s="247"/>
      <c r="R374" s="247"/>
      <c r="S374" s="247"/>
      <c r="T374" s="247"/>
      <c r="U374" s="247"/>
      <c r="V374" s="247"/>
      <c r="W374" s="247"/>
      <c r="X374" s="247"/>
      <c r="Y374" s="247"/>
      <c r="Z374" s="247"/>
    </row>
    <row r="375" spans="4:26" s="16" customFormat="1" hidden="1">
      <c r="D375" s="17"/>
      <c r="E375" s="17"/>
      <c r="F375" s="18"/>
      <c r="G375" s="18"/>
      <c r="H375" s="18"/>
      <c r="I375" s="17"/>
      <c r="J375" s="17"/>
      <c r="M375" s="246"/>
      <c r="N375" s="246"/>
      <c r="O375" s="247"/>
      <c r="P375" s="248"/>
      <c r="Q375" s="247"/>
      <c r="R375" s="247"/>
      <c r="S375" s="247"/>
      <c r="T375" s="247"/>
      <c r="U375" s="247"/>
      <c r="V375" s="247"/>
      <c r="W375" s="247"/>
      <c r="X375" s="247"/>
      <c r="Y375" s="247"/>
      <c r="Z375" s="247"/>
    </row>
    <row r="376" spans="4:26" s="16" customFormat="1" hidden="1">
      <c r="D376" s="17"/>
      <c r="E376" s="17"/>
      <c r="F376" s="18"/>
      <c r="G376" s="18"/>
      <c r="H376" s="18"/>
      <c r="I376" s="17"/>
      <c r="J376" s="17"/>
      <c r="M376" s="246"/>
      <c r="N376" s="246"/>
      <c r="O376" s="247"/>
      <c r="P376" s="248"/>
      <c r="Q376" s="247"/>
      <c r="R376" s="247"/>
      <c r="S376" s="247"/>
      <c r="T376" s="247"/>
      <c r="U376" s="247"/>
      <c r="V376" s="247"/>
      <c r="W376" s="247"/>
      <c r="X376" s="247"/>
      <c r="Y376" s="247"/>
      <c r="Z376" s="247"/>
    </row>
    <row r="377" spans="4:26" s="16" customFormat="1" hidden="1">
      <c r="D377" s="17"/>
      <c r="E377" s="17"/>
      <c r="F377" s="18"/>
      <c r="G377" s="18"/>
      <c r="H377" s="18"/>
      <c r="I377" s="17"/>
      <c r="J377" s="17"/>
      <c r="M377" s="246"/>
      <c r="N377" s="246"/>
      <c r="O377" s="247"/>
      <c r="P377" s="248"/>
      <c r="Q377" s="247"/>
      <c r="R377" s="247"/>
      <c r="S377" s="247"/>
      <c r="T377" s="247"/>
      <c r="U377" s="247"/>
      <c r="V377" s="247"/>
      <c r="W377" s="247"/>
      <c r="X377" s="247"/>
      <c r="Y377" s="247"/>
      <c r="Z377" s="247"/>
    </row>
    <row r="378" spans="4:26" s="16" customFormat="1" hidden="1">
      <c r="D378" s="17"/>
      <c r="E378" s="17"/>
      <c r="F378" s="18"/>
      <c r="G378" s="18"/>
      <c r="H378" s="18"/>
      <c r="I378" s="17"/>
      <c r="J378" s="17"/>
      <c r="M378" s="246"/>
      <c r="N378" s="246"/>
      <c r="O378" s="247"/>
      <c r="P378" s="248"/>
      <c r="Q378" s="247"/>
      <c r="R378" s="247"/>
      <c r="S378" s="247"/>
      <c r="T378" s="247"/>
      <c r="U378" s="247"/>
      <c r="V378" s="247"/>
      <c r="W378" s="247"/>
      <c r="X378" s="247"/>
      <c r="Y378" s="247"/>
      <c r="Z378" s="247"/>
    </row>
    <row r="379" spans="4:26" s="16" customFormat="1" hidden="1">
      <c r="D379" s="17"/>
      <c r="E379" s="17"/>
      <c r="F379" s="18"/>
      <c r="G379" s="18"/>
      <c r="H379" s="18"/>
      <c r="I379" s="17"/>
      <c r="J379" s="17"/>
      <c r="M379" s="246"/>
      <c r="N379" s="246"/>
      <c r="O379" s="247"/>
      <c r="P379" s="248"/>
      <c r="Q379" s="247"/>
      <c r="R379" s="247"/>
      <c r="S379" s="247"/>
      <c r="T379" s="247"/>
      <c r="U379" s="247"/>
      <c r="V379" s="247"/>
      <c r="W379" s="247"/>
      <c r="X379" s="247"/>
      <c r="Y379" s="247"/>
      <c r="Z379" s="247"/>
    </row>
    <row r="380" spans="4:26" s="16" customFormat="1" hidden="1">
      <c r="D380" s="17"/>
      <c r="E380" s="17"/>
      <c r="F380" s="18"/>
      <c r="G380" s="18"/>
      <c r="H380" s="18"/>
      <c r="I380" s="17"/>
      <c r="J380" s="17"/>
      <c r="M380" s="246"/>
      <c r="N380" s="246"/>
      <c r="O380" s="247"/>
      <c r="P380" s="248"/>
      <c r="Q380" s="247"/>
      <c r="R380" s="247"/>
      <c r="S380" s="247"/>
      <c r="T380" s="247"/>
      <c r="U380" s="247"/>
      <c r="V380" s="247"/>
      <c r="W380" s="247"/>
      <c r="X380" s="247"/>
      <c r="Y380" s="247"/>
      <c r="Z380" s="247"/>
    </row>
    <row r="381" spans="4:26" s="16" customFormat="1" hidden="1">
      <c r="D381" s="17"/>
      <c r="E381" s="17"/>
      <c r="F381" s="18"/>
      <c r="G381" s="18"/>
      <c r="H381" s="18"/>
      <c r="I381" s="17"/>
      <c r="J381" s="17"/>
      <c r="M381" s="246"/>
      <c r="N381" s="246"/>
      <c r="O381" s="247"/>
      <c r="P381" s="248"/>
      <c r="Q381" s="247"/>
      <c r="R381" s="247"/>
      <c r="S381" s="247"/>
      <c r="T381" s="247"/>
      <c r="U381" s="247"/>
      <c r="V381" s="247"/>
      <c r="W381" s="247"/>
      <c r="X381" s="247"/>
      <c r="Y381" s="247"/>
      <c r="Z381" s="247"/>
    </row>
    <row r="382" spans="4:26" s="16" customFormat="1" hidden="1">
      <c r="D382" s="17"/>
      <c r="E382" s="17"/>
      <c r="F382" s="18"/>
      <c r="G382" s="18"/>
      <c r="H382" s="18"/>
      <c r="I382" s="17"/>
      <c r="J382" s="17"/>
      <c r="M382" s="246"/>
      <c r="N382" s="246"/>
      <c r="O382" s="247"/>
      <c r="P382" s="248"/>
      <c r="Q382" s="247"/>
      <c r="R382" s="247"/>
      <c r="S382" s="247"/>
      <c r="T382" s="247"/>
      <c r="U382" s="247"/>
      <c r="V382" s="247"/>
      <c r="W382" s="247"/>
      <c r="X382" s="247"/>
      <c r="Y382" s="247"/>
      <c r="Z382" s="247"/>
    </row>
    <row r="383" spans="4:26" s="16" customFormat="1" hidden="1">
      <c r="D383" s="17"/>
      <c r="E383" s="17"/>
      <c r="F383" s="18"/>
      <c r="G383" s="18"/>
      <c r="H383" s="18"/>
      <c r="I383" s="17"/>
      <c r="J383" s="17"/>
      <c r="M383" s="246"/>
      <c r="N383" s="246"/>
      <c r="O383" s="247"/>
      <c r="P383" s="248"/>
      <c r="Q383" s="247"/>
      <c r="R383" s="247"/>
      <c r="S383" s="247"/>
      <c r="T383" s="247"/>
      <c r="U383" s="247"/>
      <c r="V383" s="247"/>
      <c r="W383" s="247"/>
      <c r="X383" s="247"/>
      <c r="Y383" s="247"/>
      <c r="Z383" s="247"/>
    </row>
    <row r="384" spans="4:26" s="16" customFormat="1" hidden="1">
      <c r="D384" s="17"/>
      <c r="E384" s="17"/>
      <c r="F384" s="18"/>
      <c r="G384" s="18"/>
      <c r="H384" s="18"/>
      <c r="I384" s="17"/>
      <c r="J384" s="17"/>
      <c r="M384" s="246"/>
      <c r="N384" s="246"/>
      <c r="O384" s="247"/>
      <c r="P384" s="248"/>
      <c r="Q384" s="247"/>
      <c r="R384" s="247"/>
      <c r="S384" s="247"/>
      <c r="T384" s="247"/>
      <c r="U384" s="247"/>
      <c r="V384" s="247"/>
      <c r="W384" s="247"/>
      <c r="X384" s="247"/>
      <c r="Y384" s="247"/>
      <c r="Z384" s="247"/>
    </row>
    <row r="385" spans="4:26" s="16" customFormat="1" hidden="1">
      <c r="D385" s="17"/>
      <c r="E385" s="17"/>
      <c r="F385" s="18"/>
      <c r="G385" s="18"/>
      <c r="H385" s="18"/>
      <c r="I385" s="17"/>
      <c r="J385" s="17"/>
      <c r="M385" s="246"/>
      <c r="N385" s="246"/>
      <c r="O385" s="247"/>
      <c r="P385" s="248"/>
      <c r="Q385" s="247"/>
      <c r="R385" s="247"/>
      <c r="S385" s="247"/>
      <c r="T385" s="247"/>
      <c r="U385" s="247"/>
      <c r="V385" s="247"/>
      <c r="W385" s="247"/>
      <c r="X385" s="247"/>
      <c r="Y385" s="247"/>
      <c r="Z385" s="247"/>
    </row>
    <row r="386" spans="4:26" s="16" customFormat="1" hidden="1">
      <c r="D386" s="17"/>
      <c r="E386" s="17"/>
      <c r="F386" s="18"/>
      <c r="G386" s="18"/>
      <c r="H386" s="18"/>
      <c r="I386" s="17"/>
      <c r="J386" s="17"/>
      <c r="M386" s="246"/>
      <c r="N386" s="246"/>
      <c r="O386" s="247"/>
      <c r="P386" s="248"/>
      <c r="Q386" s="247"/>
      <c r="R386" s="247"/>
      <c r="S386" s="247"/>
      <c r="T386" s="247"/>
      <c r="U386" s="247"/>
      <c r="V386" s="247"/>
      <c r="W386" s="247"/>
      <c r="X386" s="247"/>
      <c r="Y386" s="247"/>
      <c r="Z386" s="247"/>
    </row>
    <row r="387" spans="4:26" s="16" customFormat="1" hidden="1">
      <c r="D387" s="17"/>
      <c r="E387" s="17"/>
      <c r="F387" s="18"/>
      <c r="G387" s="18"/>
      <c r="H387" s="18"/>
      <c r="I387" s="17"/>
      <c r="J387" s="17"/>
      <c r="M387" s="246"/>
      <c r="N387" s="246"/>
      <c r="O387" s="247"/>
      <c r="P387" s="248"/>
      <c r="Q387" s="247"/>
      <c r="R387" s="247"/>
      <c r="S387" s="247"/>
      <c r="T387" s="247"/>
      <c r="U387" s="247"/>
      <c r="V387" s="247"/>
      <c r="W387" s="247"/>
      <c r="X387" s="247"/>
      <c r="Y387" s="247"/>
      <c r="Z387" s="247"/>
    </row>
    <row r="388" spans="4:26" s="16" customFormat="1" hidden="1">
      <c r="D388" s="17"/>
      <c r="E388" s="17"/>
      <c r="F388" s="18"/>
      <c r="G388" s="18"/>
      <c r="H388" s="18"/>
      <c r="I388" s="17"/>
      <c r="J388" s="17"/>
      <c r="M388" s="246"/>
      <c r="N388" s="246"/>
      <c r="O388" s="247"/>
      <c r="P388" s="248"/>
      <c r="Q388" s="247"/>
      <c r="R388" s="247"/>
      <c r="S388" s="247"/>
      <c r="T388" s="247"/>
      <c r="U388" s="247"/>
      <c r="V388" s="247"/>
      <c r="W388" s="247"/>
      <c r="X388" s="247"/>
      <c r="Y388" s="247"/>
      <c r="Z388" s="247"/>
    </row>
    <row r="389" spans="4:26" s="16" customFormat="1" hidden="1">
      <c r="D389" s="17"/>
      <c r="E389" s="17"/>
      <c r="F389" s="18"/>
      <c r="G389" s="18"/>
      <c r="H389" s="18"/>
      <c r="I389" s="17"/>
      <c r="J389" s="17"/>
      <c r="M389" s="246"/>
      <c r="N389" s="246"/>
      <c r="O389" s="247"/>
      <c r="P389" s="248"/>
      <c r="Q389" s="247"/>
      <c r="R389" s="247"/>
      <c r="S389" s="247"/>
      <c r="T389" s="247"/>
      <c r="U389" s="247"/>
      <c r="V389" s="247"/>
      <c r="W389" s="247"/>
      <c r="X389" s="247"/>
      <c r="Y389" s="247"/>
      <c r="Z389" s="247"/>
    </row>
    <row r="390" spans="4:26" s="16" customFormat="1" hidden="1">
      <c r="D390" s="17"/>
      <c r="E390" s="17"/>
      <c r="F390" s="18"/>
      <c r="G390" s="18"/>
      <c r="H390" s="18"/>
      <c r="I390" s="17"/>
      <c r="J390" s="17"/>
      <c r="M390" s="246"/>
      <c r="N390" s="246"/>
      <c r="O390" s="247"/>
      <c r="P390" s="248"/>
      <c r="Q390" s="247"/>
      <c r="R390" s="247"/>
      <c r="S390" s="247"/>
      <c r="T390" s="247"/>
      <c r="U390" s="247"/>
      <c r="V390" s="247"/>
      <c r="W390" s="247"/>
      <c r="X390" s="247"/>
      <c r="Y390" s="247"/>
      <c r="Z390" s="247"/>
    </row>
    <row r="391" spans="4:26" s="16" customFormat="1" hidden="1">
      <c r="D391" s="17"/>
      <c r="E391" s="17"/>
      <c r="F391" s="18"/>
      <c r="G391" s="18"/>
      <c r="H391" s="18"/>
      <c r="I391" s="17"/>
      <c r="J391" s="17"/>
      <c r="M391" s="246"/>
      <c r="N391" s="246"/>
      <c r="O391" s="247"/>
      <c r="P391" s="248"/>
      <c r="Q391" s="247"/>
      <c r="R391" s="247"/>
      <c r="S391" s="247"/>
      <c r="T391" s="247"/>
      <c r="U391" s="247"/>
      <c r="V391" s="247"/>
      <c r="W391" s="247"/>
      <c r="X391" s="247"/>
      <c r="Y391" s="247"/>
      <c r="Z391" s="247"/>
    </row>
    <row r="392" spans="4:26" s="16" customFormat="1" hidden="1">
      <c r="D392" s="17"/>
      <c r="E392" s="17"/>
      <c r="F392" s="18"/>
      <c r="G392" s="18"/>
      <c r="H392" s="18"/>
      <c r="I392" s="17"/>
      <c r="J392" s="17"/>
      <c r="M392" s="246"/>
      <c r="N392" s="246"/>
      <c r="O392" s="247"/>
      <c r="P392" s="248"/>
      <c r="Q392" s="247"/>
      <c r="R392" s="247"/>
      <c r="S392" s="247"/>
      <c r="T392" s="247"/>
      <c r="U392" s="247"/>
      <c r="V392" s="247"/>
      <c r="W392" s="247"/>
      <c r="X392" s="247"/>
      <c r="Y392" s="247"/>
      <c r="Z392" s="247"/>
    </row>
    <row r="393" spans="4:26" s="16" customFormat="1" hidden="1">
      <c r="D393" s="17"/>
      <c r="E393" s="17"/>
      <c r="F393" s="18"/>
      <c r="G393" s="18"/>
      <c r="H393" s="18"/>
      <c r="I393" s="17"/>
      <c r="J393" s="17"/>
      <c r="M393" s="246"/>
      <c r="N393" s="246"/>
      <c r="O393" s="247"/>
      <c r="P393" s="248"/>
      <c r="Q393" s="247"/>
      <c r="R393" s="247"/>
      <c r="S393" s="247"/>
      <c r="T393" s="247"/>
      <c r="U393" s="247"/>
      <c r="V393" s="247"/>
      <c r="W393" s="247"/>
      <c r="X393" s="247"/>
      <c r="Y393" s="247"/>
      <c r="Z393" s="247"/>
    </row>
    <row r="394" spans="4:26" s="16" customFormat="1" hidden="1">
      <c r="D394" s="17"/>
      <c r="E394" s="17"/>
      <c r="F394" s="18"/>
      <c r="G394" s="18"/>
      <c r="H394" s="18"/>
      <c r="I394" s="17"/>
      <c r="J394" s="17"/>
      <c r="M394" s="246"/>
      <c r="N394" s="246"/>
      <c r="O394" s="247"/>
      <c r="P394" s="248"/>
      <c r="Q394" s="247"/>
      <c r="R394" s="247"/>
      <c r="S394" s="247"/>
      <c r="T394" s="247"/>
      <c r="U394" s="247"/>
      <c r="V394" s="247"/>
      <c r="W394" s="247"/>
      <c r="X394" s="247"/>
      <c r="Y394" s="247"/>
      <c r="Z394" s="247"/>
    </row>
    <row r="395" spans="4:26" s="16" customFormat="1" hidden="1">
      <c r="D395" s="17"/>
      <c r="E395" s="17"/>
      <c r="F395" s="18"/>
      <c r="G395" s="18"/>
      <c r="H395" s="18"/>
      <c r="I395" s="17"/>
      <c r="J395" s="17"/>
      <c r="M395" s="246"/>
      <c r="N395" s="246"/>
      <c r="O395" s="247"/>
      <c r="P395" s="248"/>
      <c r="Q395" s="247"/>
      <c r="R395" s="247"/>
      <c r="S395" s="247"/>
      <c r="T395" s="247"/>
      <c r="U395" s="247"/>
      <c r="V395" s="247"/>
      <c r="W395" s="247"/>
      <c r="X395" s="247"/>
      <c r="Y395" s="247"/>
      <c r="Z395" s="247"/>
    </row>
    <row r="396" spans="4:26" s="16" customFormat="1" hidden="1">
      <c r="D396" s="17"/>
      <c r="E396" s="17"/>
      <c r="F396" s="18"/>
      <c r="G396" s="18"/>
      <c r="H396" s="18"/>
      <c r="I396" s="17"/>
      <c r="J396" s="17"/>
      <c r="M396" s="246"/>
      <c r="N396" s="246"/>
      <c r="O396" s="247"/>
      <c r="P396" s="248"/>
      <c r="Q396" s="247"/>
      <c r="R396" s="247"/>
      <c r="S396" s="247"/>
      <c r="T396" s="247"/>
      <c r="U396" s="247"/>
      <c r="V396" s="247"/>
      <c r="W396" s="247"/>
      <c r="X396" s="247"/>
      <c r="Y396" s="247"/>
      <c r="Z396" s="247"/>
    </row>
    <row r="397" spans="4:26" s="16" customFormat="1" hidden="1">
      <c r="D397" s="17"/>
      <c r="E397" s="17"/>
      <c r="F397" s="18"/>
      <c r="G397" s="18"/>
      <c r="H397" s="18"/>
      <c r="I397" s="17"/>
      <c r="J397" s="17"/>
      <c r="M397" s="246"/>
      <c r="N397" s="246"/>
      <c r="O397" s="247"/>
      <c r="P397" s="248"/>
      <c r="Q397" s="247"/>
      <c r="R397" s="247"/>
      <c r="S397" s="247"/>
      <c r="T397" s="247"/>
      <c r="U397" s="247"/>
      <c r="V397" s="247"/>
      <c r="W397" s="247"/>
      <c r="X397" s="247"/>
      <c r="Y397" s="247"/>
      <c r="Z397" s="247"/>
    </row>
    <row r="398" spans="4:26" s="16" customFormat="1" hidden="1">
      <c r="D398" s="17"/>
      <c r="E398" s="17"/>
      <c r="F398" s="18"/>
      <c r="G398" s="18"/>
      <c r="H398" s="18"/>
      <c r="I398" s="17"/>
      <c r="J398" s="17"/>
      <c r="M398" s="246"/>
      <c r="N398" s="246"/>
      <c r="O398" s="247"/>
      <c r="P398" s="248"/>
      <c r="Q398" s="247"/>
      <c r="R398" s="247"/>
      <c r="S398" s="247"/>
      <c r="T398" s="247"/>
      <c r="U398" s="247"/>
      <c r="V398" s="247"/>
      <c r="W398" s="247"/>
      <c r="X398" s="247"/>
      <c r="Y398" s="247"/>
      <c r="Z398" s="247"/>
    </row>
    <row r="399" spans="4:26" s="16" customFormat="1" hidden="1">
      <c r="D399" s="17"/>
      <c r="E399" s="17"/>
      <c r="F399" s="18"/>
      <c r="G399" s="18"/>
      <c r="H399" s="18"/>
      <c r="I399" s="17"/>
      <c r="J399" s="17"/>
      <c r="M399" s="246"/>
      <c r="N399" s="246"/>
      <c r="O399" s="247"/>
      <c r="P399" s="248"/>
      <c r="Q399" s="247"/>
      <c r="R399" s="247"/>
      <c r="S399" s="247"/>
      <c r="T399" s="247"/>
      <c r="U399" s="247"/>
      <c r="V399" s="247"/>
      <c r="W399" s="247"/>
      <c r="X399" s="247"/>
      <c r="Y399" s="247"/>
      <c r="Z399" s="247"/>
    </row>
    <row r="400" spans="4:26" s="16" customFormat="1" hidden="1">
      <c r="D400" s="17"/>
      <c r="E400" s="17"/>
      <c r="F400" s="18"/>
      <c r="G400" s="18"/>
      <c r="H400" s="18"/>
      <c r="I400" s="17"/>
      <c r="J400" s="17"/>
      <c r="M400" s="246"/>
      <c r="N400" s="246"/>
      <c r="O400" s="247"/>
      <c r="P400" s="248"/>
      <c r="Q400" s="247"/>
      <c r="R400" s="247"/>
      <c r="S400" s="247"/>
      <c r="T400" s="247"/>
      <c r="U400" s="247"/>
      <c r="V400" s="247"/>
      <c r="W400" s="247"/>
      <c r="X400" s="247"/>
      <c r="Y400" s="247"/>
      <c r="Z400" s="247"/>
    </row>
    <row r="401" spans="4:26" s="16" customFormat="1" hidden="1">
      <c r="D401" s="17"/>
      <c r="E401" s="17"/>
      <c r="F401" s="18"/>
      <c r="G401" s="18"/>
      <c r="H401" s="18"/>
      <c r="I401" s="17"/>
      <c r="J401" s="17"/>
      <c r="M401" s="246"/>
      <c r="N401" s="246"/>
      <c r="O401" s="247"/>
      <c r="P401" s="248"/>
      <c r="Q401" s="247"/>
      <c r="R401" s="247"/>
      <c r="S401" s="247"/>
      <c r="T401" s="247"/>
      <c r="U401" s="247"/>
      <c r="V401" s="247"/>
      <c r="W401" s="247"/>
      <c r="X401" s="247"/>
      <c r="Y401" s="247"/>
      <c r="Z401" s="247"/>
    </row>
    <row r="402" spans="4:26" s="16" customFormat="1" hidden="1">
      <c r="D402" s="17"/>
      <c r="E402" s="17"/>
      <c r="F402" s="18"/>
      <c r="G402" s="18"/>
      <c r="H402" s="18"/>
      <c r="I402" s="17"/>
      <c r="J402" s="17"/>
      <c r="M402" s="246"/>
      <c r="N402" s="246"/>
      <c r="O402" s="247"/>
      <c r="P402" s="248"/>
      <c r="Q402" s="247"/>
      <c r="R402" s="247"/>
      <c r="S402" s="247"/>
      <c r="T402" s="247"/>
      <c r="U402" s="247"/>
      <c r="V402" s="247"/>
      <c r="W402" s="247"/>
      <c r="X402" s="247"/>
      <c r="Y402" s="247"/>
      <c r="Z402" s="247"/>
    </row>
    <row r="403" spans="4:26" s="16" customFormat="1" hidden="1">
      <c r="D403" s="17"/>
      <c r="E403" s="17"/>
      <c r="F403" s="18"/>
      <c r="G403" s="18"/>
      <c r="H403" s="18"/>
      <c r="I403" s="17"/>
      <c r="J403" s="17"/>
      <c r="M403" s="246"/>
      <c r="N403" s="246"/>
      <c r="O403" s="247"/>
      <c r="P403" s="248"/>
      <c r="Q403" s="247"/>
      <c r="R403" s="247"/>
      <c r="S403" s="247"/>
      <c r="T403" s="247"/>
      <c r="U403" s="247"/>
      <c r="V403" s="247"/>
      <c r="W403" s="247"/>
      <c r="X403" s="247"/>
      <c r="Y403" s="247"/>
      <c r="Z403" s="247"/>
    </row>
    <row r="404" spans="4:26" s="16" customFormat="1" hidden="1">
      <c r="D404" s="17"/>
      <c r="E404" s="17"/>
      <c r="F404" s="18"/>
      <c r="G404" s="18"/>
      <c r="H404" s="18"/>
      <c r="I404" s="17"/>
      <c r="J404" s="17"/>
      <c r="M404" s="246"/>
      <c r="N404" s="246"/>
      <c r="O404" s="247"/>
      <c r="P404" s="248"/>
      <c r="Q404" s="247"/>
      <c r="R404" s="247"/>
      <c r="S404" s="247"/>
      <c r="T404" s="247"/>
      <c r="U404" s="247"/>
      <c r="V404" s="247"/>
      <c r="W404" s="247"/>
      <c r="X404" s="247"/>
      <c r="Y404" s="247"/>
      <c r="Z404" s="247"/>
    </row>
    <row r="405" spans="4:26" s="16" customFormat="1" hidden="1">
      <c r="D405" s="17"/>
      <c r="E405" s="17"/>
      <c r="F405" s="18"/>
      <c r="G405" s="18"/>
      <c r="H405" s="18"/>
      <c r="I405" s="17"/>
      <c r="J405" s="17"/>
      <c r="M405" s="246"/>
      <c r="N405" s="246"/>
      <c r="O405" s="247"/>
      <c r="P405" s="248"/>
      <c r="Q405" s="247"/>
      <c r="R405" s="247"/>
      <c r="S405" s="247"/>
      <c r="T405" s="247"/>
      <c r="U405" s="247"/>
      <c r="V405" s="247"/>
      <c r="W405" s="247"/>
      <c r="X405" s="247"/>
      <c r="Y405" s="247"/>
      <c r="Z405" s="247"/>
    </row>
    <row r="406" spans="4:26" s="16" customFormat="1" hidden="1">
      <c r="D406" s="17"/>
      <c r="E406" s="17"/>
      <c r="F406" s="18"/>
      <c r="G406" s="18"/>
      <c r="H406" s="18"/>
      <c r="I406" s="17"/>
      <c r="J406" s="17"/>
      <c r="M406" s="246"/>
      <c r="N406" s="246"/>
      <c r="O406" s="247"/>
      <c r="P406" s="248"/>
      <c r="Q406" s="247"/>
      <c r="R406" s="247"/>
      <c r="S406" s="247"/>
      <c r="T406" s="247"/>
      <c r="U406" s="247"/>
      <c r="V406" s="247"/>
      <c r="W406" s="247"/>
      <c r="X406" s="247"/>
      <c r="Y406" s="247"/>
      <c r="Z406" s="247"/>
    </row>
    <row r="407" spans="4:26" s="16" customFormat="1" hidden="1">
      <c r="D407" s="17"/>
      <c r="E407" s="17"/>
      <c r="F407" s="18"/>
      <c r="G407" s="18"/>
      <c r="H407" s="18"/>
      <c r="I407" s="17"/>
      <c r="J407" s="17"/>
      <c r="M407" s="246"/>
      <c r="N407" s="246"/>
      <c r="O407" s="247"/>
      <c r="P407" s="248"/>
      <c r="Q407" s="247"/>
      <c r="R407" s="247"/>
      <c r="S407" s="247"/>
      <c r="T407" s="247"/>
      <c r="U407" s="247"/>
      <c r="V407" s="247"/>
      <c r="W407" s="247"/>
      <c r="X407" s="247"/>
      <c r="Y407" s="247"/>
      <c r="Z407" s="247"/>
    </row>
    <row r="408" spans="4:26" s="16" customFormat="1" hidden="1">
      <c r="D408" s="17"/>
      <c r="E408" s="17"/>
      <c r="F408" s="18"/>
      <c r="G408" s="18"/>
      <c r="H408" s="18"/>
      <c r="I408" s="17"/>
      <c r="J408" s="17"/>
      <c r="M408" s="246"/>
      <c r="N408" s="246"/>
      <c r="O408" s="247"/>
      <c r="P408" s="248"/>
      <c r="Q408" s="247"/>
      <c r="R408" s="247"/>
      <c r="S408" s="247"/>
      <c r="T408" s="247"/>
      <c r="U408" s="247"/>
      <c r="V408" s="247"/>
      <c r="W408" s="247"/>
      <c r="X408" s="247"/>
      <c r="Y408" s="247"/>
      <c r="Z408" s="247"/>
    </row>
    <row r="409" spans="4:26" s="16" customFormat="1" hidden="1">
      <c r="D409" s="17"/>
      <c r="E409" s="17"/>
      <c r="F409" s="18"/>
      <c r="G409" s="18"/>
      <c r="H409" s="18"/>
      <c r="I409" s="17"/>
      <c r="J409" s="17"/>
      <c r="M409" s="246"/>
      <c r="N409" s="246"/>
      <c r="O409" s="247"/>
      <c r="P409" s="248"/>
      <c r="Q409" s="247"/>
      <c r="R409" s="247"/>
      <c r="S409" s="247"/>
      <c r="T409" s="247"/>
      <c r="U409" s="247"/>
      <c r="V409" s="247"/>
      <c r="W409" s="247"/>
      <c r="X409" s="247"/>
      <c r="Y409" s="247"/>
      <c r="Z409" s="247"/>
    </row>
    <row r="410" spans="4:26" s="16" customFormat="1" hidden="1">
      <c r="D410" s="17"/>
      <c r="E410" s="17"/>
      <c r="F410" s="18"/>
      <c r="G410" s="18"/>
      <c r="H410" s="18"/>
      <c r="I410" s="17"/>
      <c r="J410" s="17"/>
      <c r="M410" s="246"/>
      <c r="N410" s="246"/>
      <c r="O410" s="247"/>
      <c r="P410" s="248"/>
      <c r="Q410" s="247"/>
      <c r="R410" s="247"/>
      <c r="S410" s="247"/>
      <c r="T410" s="247"/>
      <c r="U410" s="247"/>
      <c r="V410" s="247"/>
      <c r="W410" s="247"/>
      <c r="X410" s="247"/>
      <c r="Y410" s="247"/>
      <c r="Z410" s="247"/>
    </row>
    <row r="411" spans="4:26" s="16" customFormat="1" hidden="1">
      <c r="D411" s="17"/>
      <c r="E411" s="17"/>
      <c r="F411" s="18"/>
      <c r="G411" s="18"/>
      <c r="H411" s="18"/>
      <c r="I411" s="17"/>
      <c r="J411" s="17"/>
      <c r="M411" s="246"/>
      <c r="N411" s="246"/>
      <c r="O411" s="247"/>
      <c r="P411" s="248"/>
      <c r="Q411" s="247"/>
      <c r="R411" s="247"/>
      <c r="S411" s="247"/>
      <c r="T411" s="247"/>
      <c r="U411" s="247"/>
      <c r="V411" s="247"/>
      <c r="W411" s="247"/>
      <c r="X411" s="247"/>
      <c r="Y411" s="247"/>
      <c r="Z411" s="247"/>
    </row>
    <row r="412" spans="4:26" s="16" customFormat="1" hidden="1">
      <c r="D412" s="17"/>
      <c r="E412" s="17"/>
      <c r="F412" s="18"/>
      <c r="G412" s="18"/>
      <c r="H412" s="18"/>
      <c r="I412" s="17"/>
      <c r="J412" s="17"/>
      <c r="M412" s="246"/>
      <c r="N412" s="246"/>
      <c r="O412" s="247"/>
      <c r="P412" s="248"/>
      <c r="Q412" s="247"/>
      <c r="R412" s="247"/>
      <c r="S412" s="247"/>
      <c r="T412" s="247"/>
      <c r="U412" s="247"/>
      <c r="V412" s="247"/>
      <c r="W412" s="247"/>
      <c r="X412" s="247"/>
      <c r="Y412" s="247"/>
      <c r="Z412" s="247"/>
    </row>
    <row r="413" spans="4:26" s="16" customFormat="1" hidden="1">
      <c r="D413" s="17"/>
      <c r="E413" s="17"/>
      <c r="F413" s="18"/>
      <c r="G413" s="18"/>
      <c r="H413" s="18"/>
      <c r="I413" s="17"/>
      <c r="J413" s="17"/>
      <c r="M413" s="246"/>
      <c r="N413" s="246"/>
      <c r="O413" s="247"/>
      <c r="P413" s="248"/>
      <c r="Q413" s="247"/>
      <c r="R413" s="247"/>
      <c r="S413" s="247"/>
      <c r="T413" s="247"/>
      <c r="U413" s="247"/>
      <c r="V413" s="247"/>
      <c r="W413" s="247"/>
      <c r="X413" s="247"/>
      <c r="Y413" s="247"/>
      <c r="Z413" s="247"/>
    </row>
    <row r="414" spans="4:26" s="16" customFormat="1" hidden="1">
      <c r="D414" s="17"/>
      <c r="E414" s="17"/>
      <c r="F414" s="18"/>
      <c r="G414" s="18"/>
      <c r="H414" s="18"/>
      <c r="I414" s="17"/>
      <c r="J414" s="17"/>
      <c r="M414" s="246"/>
      <c r="N414" s="246"/>
      <c r="O414" s="247"/>
      <c r="P414" s="248"/>
      <c r="Q414" s="247"/>
      <c r="R414" s="247"/>
      <c r="S414" s="247"/>
      <c r="T414" s="247"/>
      <c r="U414" s="247"/>
      <c r="V414" s="247"/>
      <c r="W414" s="247"/>
      <c r="X414" s="247"/>
      <c r="Y414" s="247"/>
      <c r="Z414" s="247"/>
    </row>
    <row r="415" spans="4:26" s="16" customFormat="1" hidden="1">
      <c r="D415" s="17"/>
      <c r="E415" s="17"/>
      <c r="F415" s="18"/>
      <c r="G415" s="18"/>
      <c r="H415" s="18"/>
      <c r="I415" s="17"/>
      <c r="J415" s="17"/>
      <c r="M415" s="246"/>
      <c r="N415" s="246"/>
      <c r="O415" s="247"/>
      <c r="P415" s="248"/>
      <c r="Q415" s="247"/>
      <c r="R415" s="247"/>
      <c r="S415" s="247"/>
      <c r="T415" s="247"/>
      <c r="U415" s="247"/>
      <c r="V415" s="247"/>
      <c r="W415" s="247"/>
      <c r="X415" s="247"/>
      <c r="Y415" s="247"/>
      <c r="Z415" s="247"/>
    </row>
    <row r="416" spans="4:26" s="16" customFormat="1" hidden="1">
      <c r="D416" s="17"/>
      <c r="E416" s="17"/>
      <c r="F416" s="18"/>
      <c r="G416" s="18"/>
      <c r="H416" s="18"/>
      <c r="I416" s="17"/>
      <c r="J416" s="17"/>
      <c r="M416" s="246"/>
      <c r="N416" s="246"/>
      <c r="O416" s="247"/>
      <c r="P416" s="248"/>
      <c r="Q416" s="247"/>
      <c r="R416" s="247"/>
      <c r="S416" s="247"/>
      <c r="T416" s="247"/>
      <c r="U416" s="247"/>
      <c r="V416" s="247"/>
      <c r="W416" s="247"/>
      <c r="X416" s="247"/>
      <c r="Y416" s="247"/>
      <c r="Z416" s="247"/>
    </row>
    <row r="417" spans="4:26" s="16" customFormat="1" hidden="1">
      <c r="D417" s="17"/>
      <c r="E417" s="17"/>
      <c r="F417" s="18"/>
      <c r="G417" s="18"/>
      <c r="H417" s="18"/>
      <c r="I417" s="17"/>
      <c r="J417" s="17"/>
      <c r="M417" s="246"/>
      <c r="N417" s="246"/>
      <c r="O417" s="247"/>
      <c r="P417" s="248"/>
      <c r="Q417" s="247"/>
      <c r="R417" s="247"/>
      <c r="S417" s="247"/>
      <c r="T417" s="247"/>
      <c r="U417" s="247"/>
      <c r="V417" s="247"/>
      <c r="W417" s="247"/>
      <c r="X417" s="247"/>
      <c r="Y417" s="247"/>
      <c r="Z417" s="247"/>
    </row>
    <row r="418" spans="4:26" s="16" customFormat="1" hidden="1">
      <c r="D418" s="17"/>
      <c r="E418" s="17"/>
      <c r="F418" s="18"/>
      <c r="G418" s="18"/>
      <c r="H418" s="18"/>
      <c r="I418" s="17"/>
      <c r="J418" s="17"/>
      <c r="M418" s="246"/>
      <c r="N418" s="246"/>
      <c r="O418" s="247"/>
      <c r="P418" s="248"/>
      <c r="Q418" s="247"/>
      <c r="R418" s="247"/>
      <c r="S418" s="247"/>
      <c r="T418" s="247"/>
      <c r="U418" s="247"/>
      <c r="V418" s="247"/>
      <c r="W418" s="247"/>
      <c r="X418" s="247"/>
      <c r="Y418" s="247"/>
      <c r="Z418" s="247"/>
    </row>
    <row r="419" spans="4:26" s="16" customFormat="1" hidden="1">
      <c r="D419" s="17"/>
      <c r="E419" s="17"/>
      <c r="F419" s="18"/>
      <c r="G419" s="18"/>
      <c r="H419" s="18"/>
      <c r="I419" s="17"/>
      <c r="J419" s="17"/>
      <c r="M419" s="246"/>
      <c r="N419" s="246"/>
      <c r="O419" s="247"/>
      <c r="P419" s="248"/>
      <c r="Q419" s="247"/>
      <c r="R419" s="247"/>
      <c r="S419" s="247"/>
      <c r="T419" s="247"/>
      <c r="U419" s="247"/>
      <c r="V419" s="247"/>
      <c r="W419" s="247"/>
      <c r="X419" s="247"/>
      <c r="Y419" s="247"/>
      <c r="Z419" s="247"/>
    </row>
    <row r="420" spans="4:26" s="16" customFormat="1" hidden="1">
      <c r="D420" s="17"/>
      <c r="E420" s="17"/>
      <c r="F420" s="18"/>
      <c r="G420" s="18"/>
      <c r="H420" s="18"/>
      <c r="I420" s="17"/>
      <c r="J420" s="17"/>
      <c r="M420" s="246"/>
      <c r="N420" s="246"/>
      <c r="O420" s="247"/>
      <c r="P420" s="248"/>
      <c r="Q420" s="247"/>
      <c r="R420" s="247"/>
      <c r="S420" s="247"/>
      <c r="T420" s="247"/>
      <c r="U420" s="247"/>
      <c r="V420" s="247"/>
      <c r="W420" s="247"/>
      <c r="X420" s="247"/>
      <c r="Y420" s="247"/>
      <c r="Z420" s="247"/>
    </row>
    <row r="421" spans="4:26" s="16" customFormat="1" hidden="1">
      <c r="D421" s="17"/>
      <c r="E421" s="17"/>
      <c r="F421" s="18"/>
      <c r="G421" s="18"/>
      <c r="H421" s="18"/>
      <c r="I421" s="17"/>
      <c r="J421" s="17"/>
      <c r="M421" s="246"/>
      <c r="N421" s="246"/>
      <c r="O421" s="247"/>
      <c r="P421" s="248"/>
      <c r="Q421" s="247"/>
      <c r="R421" s="247"/>
      <c r="S421" s="247"/>
      <c r="T421" s="247"/>
      <c r="U421" s="247"/>
      <c r="V421" s="247"/>
      <c r="W421" s="247"/>
      <c r="X421" s="247"/>
      <c r="Y421" s="247"/>
      <c r="Z421" s="247"/>
    </row>
    <row r="422" spans="4:26" s="16" customFormat="1" hidden="1">
      <c r="D422" s="17"/>
      <c r="E422" s="17"/>
      <c r="F422" s="18"/>
      <c r="G422" s="18"/>
      <c r="H422" s="18"/>
      <c r="I422" s="17"/>
      <c r="J422" s="17"/>
      <c r="M422" s="246"/>
      <c r="N422" s="246"/>
      <c r="O422" s="247"/>
      <c r="P422" s="248"/>
      <c r="Q422" s="247"/>
      <c r="R422" s="247"/>
      <c r="S422" s="247"/>
      <c r="T422" s="247"/>
      <c r="U422" s="247"/>
      <c r="V422" s="247"/>
      <c r="W422" s="247"/>
      <c r="X422" s="247"/>
      <c r="Y422" s="247"/>
      <c r="Z422" s="247"/>
    </row>
    <row r="423" spans="4:26" s="16" customFormat="1" hidden="1">
      <c r="D423" s="17"/>
      <c r="E423" s="17"/>
      <c r="F423" s="18"/>
      <c r="G423" s="18"/>
      <c r="H423" s="18"/>
      <c r="I423" s="17"/>
      <c r="J423" s="17"/>
      <c r="M423" s="246"/>
      <c r="N423" s="246"/>
      <c r="O423" s="247"/>
      <c r="P423" s="248"/>
      <c r="Q423" s="247"/>
      <c r="R423" s="247"/>
      <c r="S423" s="247"/>
      <c r="T423" s="247"/>
      <c r="U423" s="247"/>
      <c r="V423" s="247"/>
      <c r="W423" s="247"/>
      <c r="X423" s="247"/>
      <c r="Y423" s="247"/>
      <c r="Z423" s="247"/>
    </row>
    <row r="424" spans="4:26" s="16" customFormat="1" hidden="1">
      <c r="D424" s="17"/>
      <c r="E424" s="17"/>
      <c r="F424" s="18"/>
      <c r="G424" s="18"/>
      <c r="H424" s="18"/>
      <c r="I424" s="17"/>
      <c r="J424" s="17"/>
      <c r="M424" s="246"/>
      <c r="N424" s="246"/>
      <c r="O424" s="247"/>
      <c r="P424" s="248"/>
      <c r="Q424" s="247"/>
      <c r="R424" s="247"/>
      <c r="S424" s="247"/>
      <c r="T424" s="247"/>
      <c r="U424" s="247"/>
      <c r="V424" s="247"/>
      <c r="W424" s="247"/>
      <c r="X424" s="247"/>
      <c r="Y424" s="247"/>
      <c r="Z424" s="247"/>
    </row>
    <row r="425" spans="4:26" s="16" customFormat="1" hidden="1">
      <c r="D425" s="17"/>
      <c r="E425" s="17"/>
      <c r="F425" s="18"/>
      <c r="G425" s="18"/>
      <c r="H425" s="18"/>
      <c r="I425" s="17"/>
      <c r="J425" s="17"/>
      <c r="M425" s="246"/>
      <c r="N425" s="246"/>
      <c r="O425" s="247"/>
      <c r="P425" s="248"/>
      <c r="Q425" s="247"/>
      <c r="R425" s="247"/>
      <c r="S425" s="247"/>
      <c r="T425" s="247"/>
      <c r="U425" s="247"/>
      <c r="V425" s="247"/>
      <c r="W425" s="247"/>
      <c r="X425" s="247"/>
      <c r="Y425" s="247"/>
      <c r="Z425" s="247"/>
    </row>
    <row r="426" spans="4:26" s="16" customFormat="1" hidden="1">
      <c r="D426" s="17"/>
      <c r="E426" s="17"/>
      <c r="F426" s="18"/>
      <c r="G426" s="18"/>
      <c r="H426" s="18"/>
      <c r="I426" s="17"/>
      <c r="J426" s="17"/>
      <c r="M426" s="246"/>
      <c r="N426" s="246"/>
      <c r="O426" s="247"/>
      <c r="P426" s="248"/>
      <c r="Q426" s="247"/>
      <c r="R426" s="247"/>
      <c r="S426" s="247"/>
      <c r="T426" s="247"/>
      <c r="U426" s="247"/>
      <c r="V426" s="247"/>
      <c r="W426" s="247"/>
      <c r="X426" s="247"/>
      <c r="Y426" s="247"/>
      <c r="Z426" s="247"/>
    </row>
    <row r="427" spans="4:26" s="16" customFormat="1" hidden="1">
      <c r="D427" s="17"/>
      <c r="E427" s="17"/>
      <c r="F427" s="18"/>
      <c r="G427" s="18"/>
      <c r="H427" s="18"/>
      <c r="I427" s="17"/>
      <c r="J427" s="17"/>
      <c r="M427" s="246"/>
      <c r="N427" s="246"/>
      <c r="O427" s="247"/>
      <c r="P427" s="248"/>
      <c r="Q427" s="247"/>
      <c r="R427" s="247"/>
      <c r="S427" s="247"/>
      <c r="T427" s="247"/>
      <c r="U427" s="247"/>
      <c r="V427" s="247"/>
      <c r="W427" s="247"/>
      <c r="X427" s="247"/>
      <c r="Y427" s="247"/>
      <c r="Z427" s="247"/>
    </row>
    <row r="428" spans="4:26" s="16" customFormat="1" hidden="1">
      <c r="D428" s="17"/>
      <c r="E428" s="17"/>
      <c r="F428" s="18"/>
      <c r="G428" s="18"/>
      <c r="H428" s="18"/>
      <c r="I428" s="17"/>
      <c r="J428" s="17"/>
      <c r="M428" s="246"/>
      <c r="N428" s="246"/>
      <c r="O428" s="247"/>
      <c r="P428" s="248"/>
      <c r="Q428" s="247"/>
      <c r="R428" s="247"/>
      <c r="S428" s="247"/>
      <c r="T428" s="247"/>
      <c r="U428" s="247"/>
      <c r="V428" s="247"/>
      <c r="W428" s="247"/>
      <c r="X428" s="247"/>
      <c r="Y428" s="247"/>
      <c r="Z428" s="247"/>
    </row>
    <row r="429" spans="4:26" s="16" customFormat="1" hidden="1">
      <c r="D429" s="17"/>
      <c r="E429" s="17"/>
      <c r="F429" s="18"/>
      <c r="G429" s="18"/>
      <c r="H429" s="18"/>
      <c r="I429" s="17"/>
      <c r="J429" s="17"/>
      <c r="M429" s="246"/>
      <c r="N429" s="246"/>
      <c r="O429" s="247"/>
      <c r="P429" s="248"/>
      <c r="Q429" s="247"/>
      <c r="R429" s="247"/>
      <c r="S429" s="247"/>
      <c r="T429" s="247"/>
      <c r="U429" s="247"/>
      <c r="V429" s="247"/>
      <c r="W429" s="247"/>
      <c r="X429" s="247"/>
      <c r="Y429" s="247"/>
      <c r="Z429" s="247"/>
    </row>
    <row r="430" spans="4:26" s="16" customFormat="1" hidden="1">
      <c r="D430" s="17"/>
      <c r="E430" s="17"/>
      <c r="F430" s="18"/>
      <c r="G430" s="18"/>
      <c r="H430" s="18"/>
      <c r="I430" s="17"/>
      <c r="J430" s="17"/>
      <c r="M430" s="246"/>
      <c r="N430" s="246"/>
      <c r="O430" s="247"/>
      <c r="P430" s="248"/>
      <c r="Q430" s="247"/>
      <c r="R430" s="247"/>
      <c r="S430" s="247"/>
      <c r="T430" s="247"/>
      <c r="U430" s="247"/>
      <c r="V430" s="247"/>
      <c r="W430" s="247"/>
      <c r="X430" s="247"/>
      <c r="Y430" s="247"/>
      <c r="Z430" s="247"/>
    </row>
    <row r="431" spans="4:26" s="16" customFormat="1" hidden="1">
      <c r="D431" s="17"/>
      <c r="E431" s="17"/>
      <c r="F431" s="18"/>
      <c r="G431" s="18"/>
      <c r="H431" s="18"/>
      <c r="I431" s="17"/>
      <c r="J431" s="17"/>
      <c r="M431" s="246"/>
      <c r="N431" s="246"/>
      <c r="O431" s="247"/>
      <c r="P431" s="248"/>
      <c r="Q431" s="247"/>
      <c r="R431" s="247"/>
      <c r="S431" s="247"/>
      <c r="T431" s="247"/>
      <c r="U431" s="247"/>
      <c r="V431" s="247"/>
      <c r="W431" s="247"/>
      <c r="X431" s="247"/>
      <c r="Y431" s="247"/>
      <c r="Z431" s="247"/>
    </row>
    <row r="432" spans="4:26" s="16" customFormat="1" hidden="1">
      <c r="D432" s="17"/>
      <c r="E432" s="17"/>
      <c r="F432" s="18"/>
      <c r="G432" s="18"/>
      <c r="H432" s="18"/>
      <c r="I432" s="17"/>
      <c r="J432" s="17"/>
      <c r="M432" s="246"/>
      <c r="N432" s="246"/>
      <c r="O432" s="247"/>
      <c r="P432" s="248"/>
      <c r="Q432" s="247"/>
      <c r="R432" s="247"/>
      <c r="S432" s="247"/>
      <c r="T432" s="247"/>
      <c r="U432" s="247"/>
      <c r="V432" s="247"/>
      <c r="W432" s="247"/>
      <c r="X432" s="247"/>
      <c r="Y432" s="247"/>
      <c r="Z432" s="247"/>
    </row>
    <row r="433" spans="4:26" s="16" customFormat="1" hidden="1">
      <c r="D433" s="17"/>
      <c r="E433" s="17"/>
      <c r="F433" s="18"/>
      <c r="G433" s="18"/>
      <c r="H433" s="18"/>
      <c r="I433" s="17"/>
      <c r="J433" s="17"/>
      <c r="M433" s="246"/>
      <c r="N433" s="246"/>
      <c r="O433" s="247"/>
      <c r="P433" s="248"/>
      <c r="Q433" s="247"/>
      <c r="R433" s="247"/>
      <c r="S433" s="247"/>
      <c r="T433" s="247"/>
      <c r="U433" s="247"/>
      <c r="V433" s="247"/>
      <c r="W433" s="247"/>
      <c r="X433" s="247"/>
      <c r="Y433" s="247"/>
      <c r="Z433" s="247"/>
    </row>
    <row r="434" spans="4:26" s="16" customFormat="1" hidden="1">
      <c r="D434" s="17"/>
      <c r="E434" s="17"/>
      <c r="F434" s="18"/>
      <c r="G434" s="18"/>
      <c r="H434" s="18"/>
      <c r="I434" s="17"/>
      <c r="J434" s="17"/>
      <c r="M434" s="246"/>
      <c r="N434" s="246"/>
      <c r="O434" s="247"/>
      <c r="P434" s="248"/>
      <c r="Q434" s="247"/>
      <c r="R434" s="247"/>
      <c r="S434" s="247"/>
      <c r="T434" s="247"/>
      <c r="U434" s="247"/>
      <c r="V434" s="247"/>
      <c r="W434" s="247"/>
      <c r="X434" s="247"/>
      <c r="Y434" s="247"/>
      <c r="Z434" s="247"/>
    </row>
    <row r="435" spans="4:26" s="16" customFormat="1" hidden="1">
      <c r="D435" s="17"/>
      <c r="E435" s="17"/>
      <c r="F435" s="18"/>
      <c r="G435" s="18"/>
      <c r="H435" s="18"/>
      <c r="I435" s="17"/>
      <c r="J435" s="17"/>
      <c r="M435" s="246"/>
      <c r="N435" s="246"/>
      <c r="O435" s="247"/>
      <c r="P435" s="248"/>
      <c r="Q435" s="247"/>
      <c r="R435" s="247"/>
      <c r="S435" s="247"/>
      <c r="T435" s="247"/>
      <c r="U435" s="247"/>
      <c r="V435" s="247"/>
      <c r="W435" s="247"/>
      <c r="X435" s="247"/>
      <c r="Y435" s="247"/>
      <c r="Z435" s="247"/>
    </row>
    <row r="436" spans="4:26" s="16" customFormat="1" hidden="1">
      <c r="D436" s="17"/>
      <c r="E436" s="17"/>
      <c r="F436" s="18"/>
      <c r="G436" s="18"/>
      <c r="H436" s="18"/>
      <c r="I436" s="17"/>
      <c r="J436" s="17"/>
      <c r="M436" s="246"/>
      <c r="N436" s="246"/>
      <c r="O436" s="247"/>
      <c r="P436" s="248"/>
      <c r="Q436" s="247"/>
      <c r="R436" s="247"/>
      <c r="S436" s="247"/>
      <c r="T436" s="247"/>
      <c r="U436" s="247"/>
      <c r="V436" s="247"/>
      <c r="W436" s="247"/>
      <c r="X436" s="247"/>
      <c r="Y436" s="247"/>
      <c r="Z436" s="247"/>
    </row>
    <row r="437" spans="4:26" s="16" customFormat="1" hidden="1">
      <c r="D437" s="17"/>
      <c r="E437" s="17"/>
      <c r="F437" s="18"/>
      <c r="G437" s="18"/>
      <c r="H437" s="18"/>
      <c r="I437" s="17"/>
      <c r="J437" s="17"/>
      <c r="M437" s="246"/>
      <c r="N437" s="246"/>
      <c r="O437" s="247"/>
      <c r="P437" s="248"/>
      <c r="Q437" s="247"/>
      <c r="R437" s="247"/>
      <c r="S437" s="247"/>
      <c r="T437" s="247"/>
      <c r="U437" s="247"/>
      <c r="V437" s="247"/>
      <c r="W437" s="247"/>
      <c r="X437" s="247"/>
      <c r="Y437" s="247"/>
      <c r="Z437" s="247"/>
    </row>
    <row r="438" spans="4:26" s="16" customFormat="1" hidden="1">
      <c r="D438" s="17"/>
      <c r="E438" s="17"/>
      <c r="F438" s="18"/>
      <c r="G438" s="18"/>
      <c r="H438" s="18"/>
      <c r="I438" s="17"/>
      <c r="J438" s="17"/>
      <c r="M438" s="246"/>
      <c r="N438" s="246"/>
      <c r="O438" s="247"/>
      <c r="P438" s="248"/>
      <c r="Q438" s="247"/>
      <c r="R438" s="247"/>
      <c r="S438" s="247"/>
      <c r="T438" s="247"/>
      <c r="U438" s="247"/>
      <c r="V438" s="247"/>
      <c r="W438" s="247"/>
      <c r="X438" s="247"/>
      <c r="Y438" s="247"/>
      <c r="Z438" s="247"/>
    </row>
    <row r="439" spans="4:26" s="16" customFormat="1" hidden="1">
      <c r="D439" s="17"/>
      <c r="E439" s="17"/>
      <c r="F439" s="18"/>
      <c r="G439" s="18"/>
      <c r="H439" s="18"/>
      <c r="I439" s="17"/>
      <c r="J439" s="17"/>
      <c r="M439" s="246"/>
      <c r="N439" s="246"/>
      <c r="O439" s="247"/>
      <c r="P439" s="248"/>
      <c r="Q439" s="247"/>
      <c r="R439" s="247"/>
      <c r="S439" s="247"/>
      <c r="T439" s="247"/>
      <c r="U439" s="247"/>
      <c r="V439" s="247"/>
      <c r="W439" s="247"/>
      <c r="X439" s="247"/>
      <c r="Y439" s="247"/>
      <c r="Z439" s="247"/>
    </row>
    <row r="440" spans="4:26" s="16" customFormat="1" hidden="1">
      <c r="D440" s="17"/>
      <c r="E440" s="17"/>
      <c r="F440" s="18"/>
      <c r="G440" s="18"/>
      <c r="H440" s="18"/>
      <c r="I440" s="17"/>
      <c r="J440" s="17"/>
      <c r="M440" s="246"/>
      <c r="N440" s="246"/>
      <c r="O440" s="247"/>
      <c r="P440" s="248"/>
      <c r="Q440" s="247"/>
      <c r="R440" s="247"/>
      <c r="S440" s="247"/>
      <c r="T440" s="247"/>
      <c r="U440" s="247"/>
      <c r="V440" s="247"/>
      <c r="W440" s="247"/>
      <c r="X440" s="247"/>
      <c r="Y440" s="247"/>
      <c r="Z440" s="247"/>
    </row>
    <row r="441" spans="4:26" s="16" customFormat="1" hidden="1">
      <c r="D441" s="17"/>
      <c r="E441" s="17"/>
      <c r="F441" s="18"/>
      <c r="G441" s="18"/>
      <c r="H441" s="18"/>
      <c r="I441" s="17"/>
      <c r="J441" s="17"/>
      <c r="M441" s="246"/>
      <c r="N441" s="246"/>
      <c r="O441" s="247"/>
      <c r="P441" s="248"/>
      <c r="Q441" s="247"/>
      <c r="R441" s="247"/>
      <c r="S441" s="247"/>
      <c r="T441" s="247"/>
      <c r="U441" s="247"/>
      <c r="V441" s="247"/>
      <c r="W441" s="247"/>
      <c r="X441" s="247"/>
      <c r="Y441" s="247"/>
      <c r="Z441" s="247"/>
    </row>
    <row r="442" spans="4:26" s="16" customFormat="1" hidden="1">
      <c r="D442" s="17"/>
      <c r="E442" s="17"/>
      <c r="F442" s="18"/>
      <c r="G442" s="18"/>
      <c r="H442" s="18"/>
      <c r="I442" s="17"/>
      <c r="J442" s="17"/>
      <c r="M442" s="246"/>
      <c r="N442" s="246"/>
      <c r="O442" s="247"/>
      <c r="P442" s="248"/>
      <c r="Q442" s="247"/>
      <c r="R442" s="247"/>
      <c r="S442" s="247"/>
      <c r="T442" s="247"/>
      <c r="U442" s="247"/>
      <c r="V442" s="247"/>
      <c r="W442" s="247"/>
      <c r="X442" s="247"/>
      <c r="Y442" s="247"/>
      <c r="Z442" s="247"/>
    </row>
    <row r="443" spans="4:26" s="16" customFormat="1" hidden="1">
      <c r="D443" s="17"/>
      <c r="E443" s="17"/>
      <c r="F443" s="18"/>
      <c r="G443" s="18"/>
      <c r="H443" s="18"/>
      <c r="I443" s="17"/>
      <c r="J443" s="17"/>
      <c r="M443" s="246"/>
      <c r="N443" s="246"/>
      <c r="O443" s="247"/>
      <c r="P443" s="248"/>
      <c r="Q443" s="247"/>
      <c r="R443" s="247"/>
      <c r="S443" s="247"/>
      <c r="T443" s="247"/>
      <c r="U443" s="247"/>
      <c r="V443" s="247"/>
      <c r="W443" s="247"/>
      <c r="X443" s="247"/>
      <c r="Y443" s="247"/>
      <c r="Z443" s="247"/>
    </row>
    <row r="444" spans="4:26" s="16" customFormat="1" hidden="1">
      <c r="D444" s="17"/>
      <c r="E444" s="17"/>
      <c r="F444" s="18"/>
      <c r="G444" s="18"/>
      <c r="H444" s="18"/>
      <c r="I444" s="17"/>
      <c r="J444" s="17"/>
      <c r="M444" s="246"/>
      <c r="N444" s="246"/>
      <c r="O444" s="247"/>
      <c r="P444" s="248"/>
      <c r="Q444" s="247"/>
      <c r="R444" s="247"/>
      <c r="S444" s="247"/>
      <c r="T444" s="247"/>
      <c r="U444" s="247"/>
      <c r="V444" s="247"/>
      <c r="W444" s="247"/>
      <c r="X444" s="247"/>
      <c r="Y444" s="247"/>
      <c r="Z444" s="247"/>
    </row>
    <row r="445" spans="4:26" s="16" customFormat="1" hidden="1">
      <c r="D445" s="17"/>
      <c r="E445" s="17"/>
      <c r="F445" s="18"/>
      <c r="G445" s="18"/>
      <c r="H445" s="18"/>
      <c r="I445" s="17"/>
      <c r="J445" s="17"/>
      <c r="M445" s="246"/>
      <c r="N445" s="246"/>
      <c r="O445" s="247"/>
      <c r="P445" s="248"/>
      <c r="Q445" s="247"/>
      <c r="R445" s="247"/>
      <c r="S445" s="247"/>
      <c r="T445" s="247"/>
      <c r="U445" s="247"/>
      <c r="V445" s="247"/>
      <c r="W445" s="247"/>
      <c r="X445" s="247"/>
      <c r="Y445" s="247"/>
      <c r="Z445" s="247"/>
    </row>
    <row r="446" spans="4:26" s="16" customFormat="1" hidden="1">
      <c r="D446" s="17"/>
      <c r="E446" s="17"/>
      <c r="F446" s="18"/>
      <c r="G446" s="18"/>
      <c r="H446" s="18"/>
      <c r="I446" s="17"/>
      <c r="J446" s="17"/>
      <c r="M446" s="246"/>
      <c r="N446" s="246"/>
      <c r="O446" s="247"/>
      <c r="P446" s="248"/>
      <c r="Q446" s="247"/>
      <c r="R446" s="247"/>
      <c r="S446" s="247"/>
      <c r="T446" s="247"/>
      <c r="U446" s="247"/>
      <c r="V446" s="247"/>
      <c r="W446" s="247"/>
      <c r="X446" s="247"/>
      <c r="Y446" s="247"/>
      <c r="Z446" s="247"/>
    </row>
    <row r="447" spans="4:26" s="16" customFormat="1" hidden="1">
      <c r="D447" s="17"/>
      <c r="E447" s="17"/>
      <c r="F447" s="18"/>
      <c r="G447" s="18"/>
      <c r="H447" s="18"/>
      <c r="I447" s="17"/>
      <c r="J447" s="17"/>
      <c r="M447" s="246"/>
      <c r="N447" s="246"/>
      <c r="O447" s="247"/>
      <c r="P447" s="248"/>
      <c r="Q447" s="247"/>
      <c r="R447" s="247"/>
      <c r="S447" s="247"/>
      <c r="T447" s="247"/>
      <c r="U447" s="247"/>
      <c r="V447" s="247"/>
      <c r="W447" s="247"/>
      <c r="X447" s="247"/>
      <c r="Y447" s="247"/>
      <c r="Z447" s="247"/>
    </row>
    <row r="448" spans="4:26" s="16" customFormat="1" hidden="1">
      <c r="D448" s="17"/>
      <c r="E448" s="17"/>
      <c r="F448" s="18"/>
      <c r="G448" s="18"/>
      <c r="H448" s="18"/>
      <c r="I448" s="17"/>
      <c r="J448" s="17"/>
      <c r="M448" s="246"/>
      <c r="N448" s="246"/>
      <c r="O448" s="247"/>
      <c r="P448" s="248"/>
      <c r="Q448" s="247"/>
      <c r="R448" s="247"/>
      <c r="S448" s="247"/>
      <c r="T448" s="247"/>
      <c r="U448" s="247"/>
      <c r="V448" s="247"/>
      <c r="W448" s="247"/>
      <c r="X448" s="247"/>
      <c r="Y448" s="247"/>
      <c r="Z448" s="247"/>
    </row>
    <row r="449" spans="4:26" s="16" customFormat="1" hidden="1">
      <c r="D449" s="17"/>
      <c r="E449" s="17"/>
      <c r="F449" s="18"/>
      <c r="G449" s="18"/>
      <c r="H449" s="18"/>
      <c r="I449" s="17"/>
      <c r="J449" s="17"/>
      <c r="M449" s="246"/>
      <c r="N449" s="246"/>
      <c r="O449" s="247"/>
      <c r="P449" s="248"/>
      <c r="Q449" s="247"/>
      <c r="R449" s="247"/>
      <c r="S449" s="247"/>
      <c r="T449" s="247"/>
      <c r="U449" s="247"/>
      <c r="V449" s="247"/>
      <c r="W449" s="247"/>
      <c r="X449" s="247"/>
      <c r="Y449" s="247"/>
      <c r="Z449" s="247"/>
    </row>
    <row r="450" spans="4:26" s="16" customFormat="1" hidden="1">
      <c r="D450" s="17"/>
      <c r="E450" s="17"/>
      <c r="F450" s="18"/>
      <c r="G450" s="18"/>
      <c r="H450" s="18"/>
      <c r="I450" s="17"/>
      <c r="J450" s="17"/>
      <c r="M450" s="246"/>
      <c r="N450" s="246"/>
      <c r="O450" s="247"/>
      <c r="P450" s="248"/>
      <c r="Q450" s="247"/>
      <c r="R450" s="247"/>
      <c r="S450" s="247"/>
      <c r="T450" s="247"/>
      <c r="U450" s="247"/>
      <c r="V450" s="247"/>
      <c r="W450" s="247"/>
      <c r="X450" s="247"/>
      <c r="Y450" s="247"/>
      <c r="Z450" s="247"/>
    </row>
    <row r="451" spans="4:26" s="16" customFormat="1" hidden="1">
      <c r="D451" s="17"/>
      <c r="E451" s="17"/>
      <c r="F451" s="18"/>
      <c r="G451" s="18"/>
      <c r="H451" s="18"/>
      <c r="I451" s="17"/>
      <c r="J451" s="17"/>
      <c r="M451" s="246"/>
      <c r="N451" s="246"/>
      <c r="O451" s="247"/>
      <c r="P451" s="248"/>
      <c r="Q451" s="247"/>
      <c r="R451" s="247"/>
      <c r="S451" s="247"/>
      <c r="T451" s="247"/>
      <c r="U451" s="247"/>
      <c r="V451" s="247"/>
      <c r="W451" s="247"/>
      <c r="X451" s="247"/>
      <c r="Y451" s="247"/>
      <c r="Z451" s="247"/>
    </row>
    <row r="452" spans="4:26" s="16" customFormat="1" hidden="1">
      <c r="D452" s="17"/>
      <c r="E452" s="17"/>
      <c r="F452" s="18"/>
      <c r="G452" s="18"/>
      <c r="H452" s="18"/>
      <c r="I452" s="17"/>
      <c r="J452" s="17"/>
      <c r="M452" s="246"/>
      <c r="N452" s="246"/>
      <c r="O452" s="247"/>
      <c r="P452" s="248"/>
      <c r="Q452" s="247"/>
      <c r="R452" s="247"/>
      <c r="S452" s="247"/>
      <c r="T452" s="247"/>
      <c r="U452" s="247"/>
      <c r="V452" s="247"/>
      <c r="W452" s="247"/>
      <c r="X452" s="247"/>
      <c r="Y452" s="247"/>
      <c r="Z452" s="247"/>
    </row>
    <row r="453" spans="4:26" s="16" customFormat="1" hidden="1">
      <c r="D453" s="17"/>
      <c r="E453" s="17"/>
      <c r="F453" s="18"/>
      <c r="G453" s="18"/>
      <c r="H453" s="18"/>
      <c r="I453" s="17"/>
      <c r="J453" s="17"/>
      <c r="M453" s="246"/>
      <c r="N453" s="246"/>
      <c r="O453" s="247"/>
      <c r="P453" s="248"/>
      <c r="Q453" s="247"/>
      <c r="R453" s="247"/>
      <c r="S453" s="247"/>
      <c r="T453" s="247"/>
      <c r="U453" s="247"/>
      <c r="V453" s="247"/>
      <c r="W453" s="247"/>
      <c r="X453" s="247"/>
      <c r="Y453" s="247"/>
      <c r="Z453" s="247"/>
    </row>
    <row r="454" spans="4:26" s="16" customFormat="1" hidden="1">
      <c r="D454" s="17"/>
      <c r="E454" s="17"/>
      <c r="F454" s="18"/>
      <c r="G454" s="18"/>
      <c r="H454" s="18"/>
      <c r="I454" s="17"/>
      <c r="J454" s="17"/>
      <c r="M454" s="246"/>
      <c r="N454" s="246"/>
      <c r="O454" s="247"/>
      <c r="P454" s="248"/>
      <c r="Q454" s="247"/>
      <c r="R454" s="247"/>
      <c r="S454" s="247"/>
      <c r="T454" s="247"/>
      <c r="U454" s="247"/>
      <c r="V454" s="247"/>
      <c r="W454" s="247"/>
      <c r="X454" s="247"/>
      <c r="Y454" s="247"/>
      <c r="Z454" s="247"/>
    </row>
    <row r="455" spans="4:26" s="16" customFormat="1" hidden="1">
      <c r="D455" s="17"/>
      <c r="E455" s="17"/>
      <c r="F455" s="18"/>
      <c r="G455" s="18"/>
      <c r="H455" s="18"/>
      <c r="I455" s="17"/>
      <c r="J455" s="17"/>
      <c r="M455" s="246"/>
      <c r="N455" s="246"/>
      <c r="O455" s="247"/>
      <c r="P455" s="248"/>
      <c r="Q455" s="247"/>
      <c r="R455" s="247"/>
      <c r="S455" s="247"/>
      <c r="T455" s="247"/>
      <c r="U455" s="247"/>
      <c r="V455" s="247"/>
      <c r="W455" s="247"/>
      <c r="X455" s="247"/>
      <c r="Y455" s="247"/>
      <c r="Z455" s="247"/>
    </row>
    <row r="456" spans="4:26" s="16" customFormat="1" hidden="1">
      <c r="D456" s="17"/>
      <c r="E456" s="17"/>
      <c r="F456" s="18"/>
      <c r="G456" s="18"/>
      <c r="H456" s="18"/>
      <c r="I456" s="17"/>
      <c r="J456" s="17"/>
      <c r="M456" s="246"/>
      <c r="N456" s="246"/>
      <c r="O456" s="247"/>
      <c r="P456" s="248"/>
      <c r="Q456" s="247"/>
      <c r="R456" s="247"/>
      <c r="S456" s="247"/>
      <c r="T456" s="247"/>
      <c r="U456" s="247"/>
      <c r="V456" s="247"/>
      <c r="W456" s="247"/>
      <c r="X456" s="247"/>
      <c r="Y456" s="247"/>
      <c r="Z456" s="247"/>
    </row>
    <row r="457" spans="4:26" s="16" customFormat="1" hidden="1">
      <c r="D457" s="17"/>
      <c r="E457" s="17"/>
      <c r="F457" s="18"/>
      <c r="G457" s="18"/>
      <c r="H457" s="18"/>
      <c r="I457" s="17"/>
      <c r="J457" s="17"/>
      <c r="M457" s="246"/>
      <c r="N457" s="246"/>
      <c r="O457" s="247"/>
      <c r="P457" s="248"/>
      <c r="Q457" s="247"/>
      <c r="R457" s="247"/>
      <c r="S457" s="247"/>
      <c r="T457" s="247"/>
      <c r="U457" s="247"/>
      <c r="V457" s="247"/>
      <c r="W457" s="247"/>
      <c r="X457" s="247"/>
      <c r="Y457" s="247"/>
      <c r="Z457" s="247"/>
    </row>
    <row r="458" spans="4:26" s="16" customFormat="1" hidden="1">
      <c r="D458" s="17"/>
      <c r="E458" s="17"/>
      <c r="F458" s="18"/>
      <c r="G458" s="18"/>
      <c r="H458" s="18"/>
      <c r="I458" s="17"/>
      <c r="J458" s="17"/>
      <c r="M458" s="246"/>
      <c r="N458" s="246"/>
      <c r="O458" s="247"/>
      <c r="P458" s="248"/>
      <c r="Q458" s="247"/>
      <c r="R458" s="247"/>
      <c r="S458" s="247"/>
      <c r="T458" s="247"/>
      <c r="U458" s="247"/>
      <c r="V458" s="247"/>
      <c r="W458" s="247"/>
      <c r="X458" s="247"/>
      <c r="Y458" s="247"/>
      <c r="Z458" s="247"/>
    </row>
    <row r="459" spans="4:26" s="16" customFormat="1" hidden="1">
      <c r="D459" s="17"/>
      <c r="E459" s="17"/>
      <c r="F459" s="18"/>
      <c r="G459" s="18"/>
      <c r="H459" s="18"/>
      <c r="I459" s="17"/>
      <c r="J459" s="17"/>
      <c r="M459" s="246"/>
      <c r="N459" s="246"/>
      <c r="O459" s="247"/>
      <c r="P459" s="248"/>
      <c r="Q459" s="247"/>
      <c r="R459" s="247"/>
      <c r="S459" s="247"/>
      <c r="T459" s="247"/>
      <c r="U459" s="247"/>
      <c r="V459" s="247"/>
      <c r="W459" s="247"/>
      <c r="X459" s="247"/>
      <c r="Y459" s="247"/>
      <c r="Z459" s="247"/>
    </row>
    <row r="460" spans="4:26" s="16" customFormat="1" hidden="1">
      <c r="D460" s="17"/>
      <c r="E460" s="17"/>
      <c r="F460" s="18"/>
      <c r="G460" s="18"/>
      <c r="H460" s="18"/>
      <c r="I460" s="17"/>
      <c r="J460" s="17"/>
      <c r="M460" s="246"/>
      <c r="N460" s="246"/>
      <c r="O460" s="247"/>
      <c r="P460" s="248"/>
      <c r="Q460" s="247"/>
      <c r="R460" s="247"/>
      <c r="S460" s="247"/>
      <c r="T460" s="247"/>
      <c r="U460" s="247"/>
      <c r="V460" s="247"/>
      <c r="W460" s="247"/>
      <c r="X460" s="247"/>
      <c r="Y460" s="247"/>
      <c r="Z460" s="247"/>
    </row>
    <row r="461" spans="4:26" s="16" customFormat="1" hidden="1">
      <c r="D461" s="17"/>
      <c r="E461" s="17"/>
      <c r="F461" s="18"/>
      <c r="G461" s="18"/>
      <c r="H461" s="18"/>
      <c r="I461" s="17"/>
      <c r="J461" s="17"/>
      <c r="M461" s="246"/>
      <c r="N461" s="246"/>
      <c r="O461" s="247"/>
      <c r="P461" s="248"/>
      <c r="Q461" s="247"/>
      <c r="R461" s="247"/>
      <c r="S461" s="247"/>
      <c r="T461" s="247"/>
      <c r="U461" s="247"/>
      <c r="V461" s="247"/>
      <c r="W461" s="247"/>
      <c r="X461" s="247"/>
      <c r="Y461" s="247"/>
      <c r="Z461" s="247"/>
    </row>
    <row r="462" spans="4:26" s="16" customFormat="1" hidden="1">
      <c r="D462" s="17"/>
      <c r="E462" s="17"/>
      <c r="F462" s="18"/>
      <c r="G462" s="18"/>
      <c r="H462" s="18"/>
      <c r="I462" s="17"/>
      <c r="J462" s="17"/>
      <c r="M462" s="246"/>
      <c r="N462" s="246"/>
      <c r="O462" s="247"/>
      <c r="P462" s="248"/>
      <c r="Q462" s="247"/>
      <c r="R462" s="247"/>
      <c r="S462" s="247"/>
      <c r="T462" s="247"/>
      <c r="U462" s="247"/>
      <c r="V462" s="247"/>
      <c r="W462" s="247"/>
      <c r="X462" s="247"/>
      <c r="Y462" s="247"/>
      <c r="Z462" s="247"/>
    </row>
    <row r="463" spans="4:26" s="16" customFormat="1" hidden="1">
      <c r="D463" s="17"/>
      <c r="E463" s="17"/>
      <c r="F463" s="18"/>
      <c r="G463" s="18"/>
      <c r="H463" s="18"/>
      <c r="I463" s="17"/>
      <c r="J463" s="17"/>
      <c r="M463" s="246"/>
      <c r="N463" s="246"/>
      <c r="O463" s="247"/>
      <c r="P463" s="248"/>
      <c r="Q463" s="247"/>
      <c r="R463" s="247"/>
      <c r="S463" s="247"/>
      <c r="T463" s="247"/>
      <c r="U463" s="247"/>
      <c r="V463" s="247"/>
      <c r="W463" s="247"/>
      <c r="X463" s="247"/>
      <c r="Y463" s="247"/>
      <c r="Z463" s="247"/>
    </row>
    <row r="464" spans="4:26" s="16" customFormat="1" hidden="1">
      <c r="D464" s="17"/>
      <c r="E464" s="17"/>
      <c r="F464" s="18"/>
      <c r="G464" s="18"/>
      <c r="H464" s="18"/>
      <c r="I464" s="17"/>
      <c r="J464" s="17"/>
      <c r="M464" s="246"/>
      <c r="N464" s="246"/>
      <c r="O464" s="247"/>
      <c r="P464" s="248"/>
      <c r="Q464" s="247"/>
      <c r="R464" s="247"/>
      <c r="S464" s="247"/>
      <c r="T464" s="247"/>
      <c r="U464" s="247"/>
      <c r="V464" s="247"/>
      <c r="W464" s="247"/>
      <c r="X464" s="247"/>
      <c r="Y464" s="247"/>
      <c r="Z464" s="247"/>
    </row>
    <row r="465" spans="4:26" s="16" customFormat="1" hidden="1">
      <c r="D465" s="17"/>
      <c r="E465" s="17"/>
      <c r="F465" s="18"/>
      <c r="G465" s="18"/>
      <c r="H465" s="18"/>
      <c r="I465" s="17"/>
      <c r="J465" s="17"/>
      <c r="M465" s="246"/>
      <c r="N465" s="246"/>
      <c r="O465" s="247"/>
      <c r="P465" s="248"/>
      <c r="Q465" s="247"/>
      <c r="R465" s="247"/>
      <c r="S465" s="247"/>
      <c r="T465" s="247"/>
      <c r="U465" s="247"/>
      <c r="V465" s="247"/>
      <c r="W465" s="247"/>
      <c r="X465" s="247"/>
      <c r="Y465" s="247"/>
      <c r="Z465" s="247"/>
    </row>
    <row r="466" spans="4:26" s="16" customFormat="1" hidden="1">
      <c r="D466" s="17"/>
      <c r="E466" s="17"/>
      <c r="F466" s="18"/>
      <c r="G466" s="18"/>
      <c r="H466" s="18"/>
      <c r="I466" s="17"/>
      <c r="J466" s="17"/>
      <c r="M466" s="246"/>
      <c r="N466" s="246"/>
      <c r="O466" s="247"/>
      <c r="P466" s="248"/>
      <c r="Q466" s="247"/>
      <c r="R466" s="247"/>
      <c r="S466" s="247"/>
      <c r="T466" s="247"/>
      <c r="U466" s="247"/>
      <c r="V466" s="247"/>
      <c r="W466" s="247"/>
      <c r="X466" s="247"/>
      <c r="Y466" s="247"/>
      <c r="Z466" s="247"/>
    </row>
    <row r="467" spans="4:26" s="16" customFormat="1" hidden="1">
      <c r="D467" s="17"/>
      <c r="E467" s="17"/>
      <c r="F467" s="18"/>
      <c r="G467" s="18"/>
      <c r="H467" s="18"/>
      <c r="I467" s="17"/>
      <c r="J467" s="17"/>
      <c r="M467" s="246"/>
      <c r="N467" s="246"/>
      <c r="O467" s="247"/>
      <c r="P467" s="248"/>
      <c r="Q467" s="247"/>
      <c r="R467" s="247"/>
      <c r="S467" s="247"/>
      <c r="T467" s="247"/>
      <c r="U467" s="247"/>
      <c r="V467" s="247"/>
      <c r="W467" s="247"/>
      <c r="X467" s="247"/>
      <c r="Y467" s="247"/>
      <c r="Z467" s="247"/>
    </row>
    <row r="468" spans="4:26" s="16" customFormat="1" hidden="1">
      <c r="D468" s="17"/>
      <c r="E468" s="17"/>
      <c r="F468" s="18"/>
      <c r="G468" s="18"/>
      <c r="H468" s="18"/>
      <c r="I468" s="17"/>
      <c r="J468" s="17"/>
      <c r="M468" s="246"/>
      <c r="N468" s="246"/>
      <c r="O468" s="247"/>
      <c r="P468" s="248"/>
      <c r="Q468" s="247"/>
      <c r="R468" s="247"/>
      <c r="S468" s="247"/>
      <c r="T468" s="247"/>
      <c r="U468" s="247"/>
      <c r="V468" s="247"/>
      <c r="W468" s="247"/>
      <c r="X468" s="247"/>
      <c r="Y468" s="247"/>
      <c r="Z468" s="247"/>
    </row>
    <row r="469" spans="4:26" s="16" customFormat="1" hidden="1">
      <c r="D469" s="17"/>
      <c r="E469" s="17"/>
      <c r="F469" s="18"/>
      <c r="G469" s="18"/>
      <c r="H469" s="18"/>
      <c r="I469" s="17"/>
      <c r="J469" s="17"/>
      <c r="M469" s="246"/>
      <c r="N469" s="246"/>
      <c r="O469" s="247"/>
      <c r="P469" s="248"/>
      <c r="Q469" s="247"/>
      <c r="R469" s="247"/>
      <c r="S469" s="247"/>
      <c r="T469" s="247"/>
      <c r="U469" s="247"/>
      <c r="V469" s="247"/>
      <c r="W469" s="247"/>
      <c r="X469" s="247"/>
      <c r="Y469" s="247"/>
      <c r="Z469" s="247"/>
    </row>
    <row r="470" spans="4:26" s="16" customFormat="1" hidden="1">
      <c r="D470" s="17"/>
      <c r="E470" s="17"/>
      <c r="F470" s="18"/>
      <c r="G470" s="18"/>
      <c r="H470" s="18"/>
      <c r="I470" s="17"/>
      <c r="J470" s="17"/>
      <c r="M470" s="246"/>
      <c r="N470" s="246"/>
      <c r="O470" s="247"/>
      <c r="P470" s="248"/>
      <c r="Q470" s="247"/>
      <c r="R470" s="247"/>
      <c r="S470" s="247"/>
      <c r="T470" s="247"/>
      <c r="U470" s="247"/>
      <c r="V470" s="247"/>
      <c r="W470" s="247"/>
      <c r="X470" s="247"/>
      <c r="Y470" s="247"/>
      <c r="Z470" s="247"/>
    </row>
    <row r="471" spans="4:26" s="16" customFormat="1" hidden="1">
      <c r="D471" s="17"/>
      <c r="E471" s="17"/>
      <c r="F471" s="18"/>
      <c r="G471" s="18"/>
      <c r="H471" s="18"/>
      <c r="I471" s="17"/>
      <c r="J471" s="17"/>
      <c r="M471" s="246"/>
      <c r="N471" s="246"/>
      <c r="O471" s="247"/>
      <c r="P471" s="248"/>
      <c r="Q471" s="247"/>
      <c r="R471" s="247"/>
      <c r="S471" s="247"/>
      <c r="T471" s="247"/>
      <c r="U471" s="247"/>
      <c r="V471" s="247"/>
      <c r="W471" s="247"/>
      <c r="X471" s="247"/>
      <c r="Y471" s="247"/>
      <c r="Z471" s="247"/>
    </row>
    <row r="472" spans="4:26" s="16" customFormat="1" hidden="1">
      <c r="D472" s="17"/>
      <c r="E472" s="17"/>
      <c r="F472" s="18"/>
      <c r="G472" s="18"/>
      <c r="H472" s="18"/>
      <c r="I472" s="17"/>
      <c r="J472" s="17"/>
      <c r="M472" s="246"/>
      <c r="N472" s="246"/>
      <c r="O472" s="247"/>
      <c r="P472" s="248"/>
      <c r="Q472" s="247"/>
      <c r="R472" s="247"/>
      <c r="S472" s="247"/>
      <c r="T472" s="247"/>
      <c r="U472" s="247"/>
      <c r="V472" s="247"/>
      <c r="W472" s="247"/>
      <c r="X472" s="247"/>
      <c r="Y472" s="247"/>
      <c r="Z472" s="247"/>
    </row>
    <row r="473" spans="4:26" s="16" customFormat="1" hidden="1">
      <c r="D473" s="17"/>
      <c r="E473" s="17"/>
      <c r="F473" s="18"/>
      <c r="G473" s="18"/>
      <c r="H473" s="18"/>
      <c r="I473" s="17"/>
      <c r="J473" s="17"/>
      <c r="M473" s="246"/>
      <c r="N473" s="246"/>
      <c r="O473" s="247"/>
      <c r="P473" s="248"/>
      <c r="Q473" s="247"/>
      <c r="R473" s="247"/>
      <c r="S473" s="247"/>
      <c r="T473" s="247"/>
      <c r="U473" s="247"/>
      <c r="V473" s="247"/>
      <c r="W473" s="247"/>
      <c r="X473" s="247"/>
      <c r="Y473" s="247"/>
      <c r="Z473" s="247"/>
    </row>
    <row r="474" spans="4:26" s="16" customFormat="1" hidden="1">
      <c r="D474" s="17"/>
      <c r="E474" s="17"/>
      <c r="F474" s="18"/>
      <c r="G474" s="18"/>
      <c r="H474" s="18"/>
      <c r="I474" s="17"/>
      <c r="J474" s="17"/>
      <c r="M474" s="246"/>
      <c r="N474" s="246"/>
      <c r="O474" s="247"/>
      <c r="P474" s="248"/>
      <c r="Q474" s="247"/>
      <c r="R474" s="247"/>
      <c r="S474" s="247"/>
      <c r="T474" s="247"/>
      <c r="U474" s="247"/>
      <c r="V474" s="247"/>
      <c r="W474" s="247"/>
      <c r="X474" s="247"/>
      <c r="Y474" s="247"/>
      <c r="Z474" s="247"/>
    </row>
    <row r="475" spans="4:26" s="16" customFormat="1" hidden="1">
      <c r="D475" s="17"/>
      <c r="E475" s="17"/>
      <c r="F475" s="18"/>
      <c r="G475" s="18"/>
      <c r="H475" s="18"/>
      <c r="I475" s="17"/>
      <c r="J475" s="17"/>
      <c r="M475" s="246"/>
      <c r="N475" s="246"/>
      <c r="O475" s="247"/>
      <c r="P475" s="248"/>
      <c r="Q475" s="247"/>
      <c r="R475" s="247"/>
      <c r="S475" s="247"/>
      <c r="T475" s="247"/>
      <c r="U475" s="247"/>
      <c r="V475" s="247"/>
      <c r="W475" s="247"/>
      <c r="X475" s="247"/>
      <c r="Y475" s="247"/>
      <c r="Z475" s="247"/>
    </row>
    <row r="476" spans="4:26" s="16" customFormat="1" hidden="1">
      <c r="D476" s="17"/>
      <c r="E476" s="17"/>
      <c r="F476" s="18"/>
      <c r="G476" s="18"/>
      <c r="H476" s="18"/>
      <c r="I476" s="17"/>
      <c r="J476" s="17"/>
      <c r="M476" s="246"/>
      <c r="N476" s="246"/>
      <c r="O476" s="247"/>
      <c r="P476" s="248"/>
      <c r="Q476" s="247"/>
      <c r="R476" s="247"/>
      <c r="S476" s="247"/>
      <c r="T476" s="247"/>
      <c r="U476" s="247"/>
      <c r="V476" s="247"/>
      <c r="W476" s="247"/>
      <c r="X476" s="247"/>
      <c r="Y476" s="247"/>
      <c r="Z476" s="247"/>
    </row>
    <row r="477" spans="4:26" s="16" customFormat="1" hidden="1">
      <c r="D477" s="17"/>
      <c r="E477" s="17"/>
      <c r="F477" s="18"/>
      <c r="G477" s="18"/>
      <c r="H477" s="18"/>
      <c r="I477" s="17"/>
      <c r="J477" s="17"/>
      <c r="M477" s="246"/>
      <c r="N477" s="246"/>
      <c r="O477" s="247"/>
      <c r="P477" s="248"/>
      <c r="Q477" s="247"/>
      <c r="R477" s="247"/>
      <c r="S477" s="247"/>
      <c r="T477" s="247"/>
      <c r="U477" s="247"/>
      <c r="V477" s="247"/>
      <c r="W477" s="247"/>
      <c r="X477" s="247"/>
      <c r="Y477" s="247"/>
      <c r="Z477" s="247"/>
    </row>
    <row r="478" spans="4:26" s="16" customFormat="1" hidden="1">
      <c r="D478" s="17"/>
      <c r="E478" s="17"/>
      <c r="F478" s="18"/>
      <c r="G478" s="18"/>
      <c r="H478" s="18"/>
      <c r="I478" s="17"/>
      <c r="J478" s="17"/>
      <c r="M478" s="246"/>
      <c r="N478" s="246"/>
      <c r="O478" s="247"/>
      <c r="P478" s="248"/>
      <c r="Q478" s="247"/>
      <c r="R478" s="247"/>
      <c r="S478" s="247"/>
      <c r="T478" s="247"/>
      <c r="U478" s="247"/>
      <c r="V478" s="247"/>
      <c r="W478" s="247"/>
      <c r="X478" s="247"/>
      <c r="Y478" s="247"/>
      <c r="Z478" s="247"/>
    </row>
    <row r="479" spans="4:26" s="16" customFormat="1" hidden="1">
      <c r="D479" s="17"/>
      <c r="E479" s="17"/>
      <c r="F479" s="18"/>
      <c r="G479" s="18"/>
      <c r="H479" s="18"/>
      <c r="I479" s="17"/>
      <c r="J479" s="17"/>
      <c r="M479" s="246"/>
      <c r="N479" s="246"/>
      <c r="O479" s="247"/>
      <c r="P479" s="248"/>
      <c r="Q479" s="247"/>
      <c r="R479" s="247"/>
      <c r="S479" s="247"/>
      <c r="T479" s="247"/>
      <c r="U479" s="247"/>
      <c r="V479" s="247"/>
      <c r="W479" s="247"/>
      <c r="X479" s="247"/>
      <c r="Y479" s="247"/>
      <c r="Z479" s="247"/>
    </row>
    <row r="480" spans="4:26" s="16" customFormat="1" hidden="1">
      <c r="D480" s="17"/>
      <c r="E480" s="17"/>
      <c r="F480" s="18"/>
      <c r="G480" s="18"/>
      <c r="H480" s="18"/>
      <c r="I480" s="17"/>
      <c r="J480" s="17"/>
      <c r="M480" s="246"/>
      <c r="N480" s="246"/>
      <c r="O480" s="247"/>
      <c r="P480" s="248"/>
      <c r="Q480" s="247"/>
      <c r="R480" s="247"/>
      <c r="S480" s="247"/>
      <c r="T480" s="247"/>
      <c r="U480" s="247"/>
      <c r="V480" s="247"/>
      <c r="W480" s="247"/>
      <c r="X480" s="247"/>
      <c r="Y480" s="247"/>
      <c r="Z480" s="247"/>
    </row>
    <row r="481" spans="4:26" s="16" customFormat="1" hidden="1">
      <c r="D481" s="17"/>
      <c r="E481" s="17"/>
      <c r="F481" s="18"/>
      <c r="G481" s="18"/>
      <c r="H481" s="18"/>
      <c r="I481" s="17"/>
      <c r="J481" s="17"/>
      <c r="M481" s="246"/>
      <c r="N481" s="246"/>
      <c r="O481" s="247"/>
      <c r="P481" s="248"/>
      <c r="Q481" s="247"/>
      <c r="R481" s="247"/>
      <c r="S481" s="247"/>
      <c r="T481" s="247"/>
      <c r="U481" s="247"/>
      <c r="V481" s="247"/>
      <c r="W481" s="247"/>
      <c r="X481" s="247"/>
      <c r="Y481" s="247"/>
      <c r="Z481" s="247"/>
    </row>
    <row r="482" spans="4:26" s="16" customFormat="1" hidden="1">
      <c r="D482" s="17"/>
      <c r="E482" s="17"/>
      <c r="F482" s="18"/>
      <c r="G482" s="18"/>
      <c r="H482" s="18"/>
      <c r="I482" s="17"/>
      <c r="J482" s="17"/>
      <c r="M482" s="246"/>
      <c r="N482" s="246"/>
      <c r="O482" s="247"/>
      <c r="P482" s="248"/>
      <c r="Q482" s="247"/>
      <c r="R482" s="247"/>
      <c r="S482" s="247"/>
      <c r="T482" s="247"/>
      <c r="U482" s="247"/>
      <c r="V482" s="247"/>
      <c r="W482" s="247"/>
      <c r="X482" s="247"/>
      <c r="Y482" s="247"/>
      <c r="Z482" s="247"/>
    </row>
    <row r="483" spans="4:26" s="16" customFormat="1" hidden="1">
      <c r="D483" s="17"/>
      <c r="E483" s="17"/>
      <c r="F483" s="18"/>
      <c r="G483" s="18"/>
      <c r="H483" s="18"/>
      <c r="I483" s="17"/>
      <c r="J483" s="17"/>
      <c r="M483" s="246"/>
      <c r="N483" s="246"/>
      <c r="O483" s="247"/>
      <c r="P483" s="248"/>
      <c r="Q483" s="247"/>
      <c r="R483" s="247"/>
      <c r="S483" s="247"/>
      <c r="T483" s="247"/>
      <c r="U483" s="247"/>
      <c r="V483" s="247"/>
      <c r="W483" s="247"/>
      <c r="X483" s="247"/>
      <c r="Y483" s="247"/>
      <c r="Z483" s="247"/>
    </row>
    <row r="484" spans="4:26" s="16" customFormat="1" hidden="1">
      <c r="D484" s="17"/>
      <c r="E484" s="17"/>
      <c r="F484" s="18"/>
      <c r="G484" s="18"/>
      <c r="H484" s="18"/>
      <c r="I484" s="17"/>
      <c r="J484" s="17"/>
      <c r="M484" s="246"/>
      <c r="N484" s="246"/>
      <c r="O484" s="247"/>
      <c r="P484" s="248"/>
      <c r="Q484" s="247"/>
      <c r="R484" s="247"/>
      <c r="S484" s="247"/>
      <c r="T484" s="247"/>
      <c r="U484" s="247"/>
      <c r="V484" s="247"/>
      <c r="W484" s="247"/>
      <c r="X484" s="247"/>
      <c r="Y484" s="247"/>
      <c r="Z484" s="247"/>
    </row>
    <row r="485" spans="4:26" s="16" customFormat="1" hidden="1">
      <c r="D485" s="17"/>
      <c r="E485" s="17"/>
      <c r="F485" s="18"/>
      <c r="G485" s="18"/>
      <c r="H485" s="18"/>
      <c r="I485" s="17"/>
      <c r="J485" s="17"/>
      <c r="M485" s="246"/>
      <c r="N485" s="246"/>
      <c r="O485" s="247"/>
      <c r="P485" s="248"/>
      <c r="Q485" s="247"/>
      <c r="R485" s="247"/>
      <c r="S485" s="247"/>
      <c r="T485" s="247"/>
      <c r="U485" s="247"/>
      <c r="V485" s="247"/>
      <c r="W485" s="247"/>
      <c r="X485" s="247"/>
      <c r="Y485" s="247"/>
      <c r="Z485" s="247"/>
    </row>
    <row r="486" spans="4:26" s="16" customFormat="1" hidden="1">
      <c r="D486" s="17"/>
      <c r="E486" s="17"/>
      <c r="F486" s="18"/>
      <c r="G486" s="18"/>
      <c r="H486" s="18"/>
      <c r="I486" s="17"/>
      <c r="J486" s="17"/>
      <c r="M486" s="246"/>
      <c r="N486" s="246"/>
      <c r="O486" s="247"/>
      <c r="P486" s="248"/>
      <c r="Q486" s="247"/>
      <c r="R486" s="247"/>
      <c r="S486" s="247"/>
      <c r="T486" s="247"/>
      <c r="U486" s="247"/>
      <c r="V486" s="247"/>
      <c r="W486" s="247"/>
      <c r="X486" s="247"/>
      <c r="Y486" s="247"/>
      <c r="Z486" s="247"/>
    </row>
    <row r="487" spans="4:26" s="16" customFormat="1" hidden="1">
      <c r="D487" s="17"/>
      <c r="E487" s="17"/>
      <c r="F487" s="18"/>
      <c r="G487" s="18"/>
      <c r="H487" s="18"/>
      <c r="I487" s="17"/>
      <c r="J487" s="17"/>
      <c r="M487" s="246"/>
      <c r="N487" s="246"/>
      <c r="O487" s="247"/>
      <c r="P487" s="248"/>
      <c r="Q487" s="247"/>
      <c r="R487" s="247"/>
      <c r="S487" s="247"/>
      <c r="T487" s="247"/>
      <c r="U487" s="247"/>
      <c r="V487" s="247"/>
      <c r="W487" s="247"/>
      <c r="X487" s="247"/>
      <c r="Y487" s="247"/>
      <c r="Z487" s="247"/>
    </row>
    <row r="488" spans="4:26" s="16" customFormat="1" hidden="1">
      <c r="D488" s="17"/>
      <c r="E488" s="17"/>
      <c r="F488" s="18"/>
      <c r="G488" s="18"/>
      <c r="H488" s="18"/>
      <c r="I488" s="17"/>
      <c r="J488" s="17"/>
      <c r="M488" s="246"/>
      <c r="N488" s="246"/>
      <c r="O488" s="247"/>
      <c r="P488" s="248"/>
      <c r="Q488" s="247"/>
      <c r="R488" s="247"/>
      <c r="S488" s="247"/>
      <c r="T488" s="247"/>
      <c r="U488" s="247"/>
      <c r="V488" s="247"/>
      <c r="W488" s="247"/>
      <c r="X488" s="247"/>
      <c r="Y488" s="247"/>
      <c r="Z488" s="247"/>
    </row>
    <row r="489" spans="4:26" s="16" customFormat="1" hidden="1">
      <c r="D489" s="17"/>
      <c r="E489" s="17"/>
      <c r="F489" s="18"/>
      <c r="G489" s="18"/>
      <c r="H489" s="18"/>
      <c r="I489" s="17"/>
      <c r="J489" s="17"/>
      <c r="M489" s="246"/>
      <c r="N489" s="246"/>
      <c r="O489" s="247"/>
      <c r="P489" s="248"/>
      <c r="Q489" s="247"/>
      <c r="R489" s="247"/>
      <c r="S489" s="247"/>
      <c r="T489" s="247"/>
      <c r="U489" s="247"/>
      <c r="V489" s="247"/>
      <c r="W489" s="247"/>
      <c r="X489" s="247"/>
      <c r="Y489" s="247"/>
      <c r="Z489" s="247"/>
    </row>
    <row r="490" spans="4:26" s="16" customFormat="1" hidden="1">
      <c r="D490" s="17"/>
      <c r="E490" s="17"/>
      <c r="F490" s="18"/>
      <c r="G490" s="18"/>
      <c r="H490" s="18"/>
      <c r="I490" s="17"/>
      <c r="J490" s="17"/>
      <c r="M490" s="246"/>
      <c r="N490" s="246"/>
      <c r="O490" s="247"/>
      <c r="P490" s="248"/>
      <c r="Q490" s="247"/>
      <c r="R490" s="247"/>
      <c r="S490" s="247"/>
      <c r="T490" s="247"/>
      <c r="U490" s="247"/>
      <c r="V490" s="247"/>
      <c r="W490" s="247"/>
      <c r="X490" s="247"/>
      <c r="Y490" s="247"/>
      <c r="Z490" s="247"/>
    </row>
    <row r="491" spans="4:26" s="16" customFormat="1" hidden="1">
      <c r="D491" s="17"/>
      <c r="E491" s="17"/>
      <c r="F491" s="18"/>
      <c r="G491" s="18"/>
      <c r="H491" s="18"/>
      <c r="I491" s="17"/>
      <c r="J491" s="17"/>
      <c r="M491" s="246"/>
      <c r="N491" s="246"/>
      <c r="O491" s="247"/>
      <c r="P491" s="248"/>
      <c r="Q491" s="247"/>
      <c r="R491" s="247"/>
      <c r="S491" s="247"/>
      <c r="T491" s="247"/>
      <c r="U491" s="247"/>
      <c r="V491" s="247"/>
      <c r="W491" s="247"/>
      <c r="X491" s="247"/>
      <c r="Y491" s="247"/>
      <c r="Z491" s="247"/>
    </row>
    <row r="492" spans="4:26" s="16" customFormat="1" hidden="1">
      <c r="D492" s="17"/>
      <c r="E492" s="17"/>
      <c r="F492" s="18"/>
      <c r="G492" s="18"/>
      <c r="H492" s="18"/>
      <c r="I492" s="17"/>
      <c r="J492" s="17"/>
      <c r="M492" s="246"/>
      <c r="N492" s="246"/>
      <c r="O492" s="247"/>
      <c r="P492" s="248"/>
      <c r="Q492" s="247"/>
      <c r="R492" s="247"/>
      <c r="S492" s="247"/>
      <c r="T492" s="247"/>
      <c r="U492" s="247"/>
      <c r="V492" s="247"/>
      <c r="W492" s="247"/>
      <c r="X492" s="247"/>
      <c r="Y492" s="247"/>
      <c r="Z492" s="247"/>
    </row>
    <row r="493" spans="4:26" s="16" customFormat="1" hidden="1">
      <c r="D493" s="17"/>
      <c r="E493" s="17"/>
      <c r="F493" s="18"/>
      <c r="G493" s="18"/>
      <c r="H493" s="18"/>
      <c r="I493" s="17"/>
      <c r="J493" s="17"/>
      <c r="M493" s="246"/>
      <c r="N493" s="246"/>
      <c r="O493" s="247"/>
      <c r="P493" s="248"/>
      <c r="Q493" s="247"/>
      <c r="R493" s="247"/>
      <c r="S493" s="247"/>
      <c r="T493" s="247"/>
      <c r="U493" s="247"/>
      <c r="V493" s="247"/>
      <c r="W493" s="247"/>
      <c r="X493" s="247"/>
      <c r="Y493" s="247"/>
      <c r="Z493" s="247"/>
    </row>
    <row r="494" spans="4:26" s="16" customFormat="1" hidden="1">
      <c r="D494" s="17"/>
      <c r="E494" s="17"/>
      <c r="F494" s="18"/>
      <c r="G494" s="18"/>
      <c r="H494" s="18"/>
      <c r="I494" s="17"/>
      <c r="J494" s="17"/>
      <c r="M494" s="246"/>
      <c r="N494" s="246"/>
      <c r="O494" s="247"/>
      <c r="P494" s="248"/>
      <c r="Q494" s="247"/>
      <c r="R494" s="247"/>
      <c r="S494" s="247"/>
      <c r="T494" s="247"/>
      <c r="U494" s="247"/>
      <c r="V494" s="247"/>
      <c r="W494" s="247"/>
      <c r="X494" s="247"/>
      <c r="Y494" s="247"/>
      <c r="Z494" s="247"/>
    </row>
    <row r="495" spans="4:26" s="16" customFormat="1" hidden="1">
      <c r="D495" s="17"/>
      <c r="E495" s="17"/>
      <c r="F495" s="18"/>
      <c r="G495" s="18"/>
      <c r="H495" s="18"/>
      <c r="I495" s="17"/>
      <c r="J495" s="17"/>
      <c r="M495" s="246"/>
      <c r="N495" s="246"/>
      <c r="O495" s="247"/>
      <c r="P495" s="248"/>
      <c r="Q495" s="247"/>
      <c r="R495" s="247"/>
      <c r="S495" s="247"/>
      <c r="T495" s="247"/>
      <c r="U495" s="247"/>
      <c r="V495" s="247"/>
      <c r="W495" s="247"/>
      <c r="X495" s="247"/>
      <c r="Y495" s="247"/>
      <c r="Z495" s="247"/>
    </row>
    <row r="496" spans="4:26" s="16" customFormat="1" hidden="1">
      <c r="D496" s="17"/>
      <c r="E496" s="17"/>
      <c r="F496" s="18"/>
      <c r="G496" s="18"/>
      <c r="H496" s="18"/>
      <c r="I496" s="17"/>
      <c r="J496" s="17"/>
      <c r="M496" s="246"/>
      <c r="N496" s="246"/>
      <c r="O496" s="247"/>
      <c r="P496" s="248"/>
      <c r="Q496" s="247"/>
      <c r="R496" s="247"/>
      <c r="S496" s="247"/>
      <c r="T496" s="247"/>
      <c r="U496" s="247"/>
      <c r="V496" s="247"/>
      <c r="W496" s="247"/>
      <c r="X496" s="247"/>
      <c r="Y496" s="247"/>
      <c r="Z496" s="247"/>
    </row>
    <row r="497" spans="4:26" s="16" customFormat="1" hidden="1">
      <c r="D497" s="17"/>
      <c r="E497" s="17"/>
      <c r="F497" s="18"/>
      <c r="G497" s="18"/>
      <c r="H497" s="18"/>
      <c r="I497" s="17"/>
      <c r="J497" s="17"/>
      <c r="M497" s="246"/>
      <c r="N497" s="246"/>
      <c r="O497" s="247"/>
      <c r="P497" s="248"/>
      <c r="Q497" s="247"/>
      <c r="R497" s="247"/>
      <c r="S497" s="247"/>
      <c r="T497" s="247"/>
      <c r="U497" s="247"/>
      <c r="V497" s="247"/>
      <c r="W497" s="247"/>
      <c r="X497" s="247"/>
      <c r="Y497" s="247"/>
      <c r="Z497" s="247"/>
    </row>
    <row r="498" spans="4:26" s="16" customFormat="1" hidden="1">
      <c r="D498" s="17"/>
      <c r="E498" s="17"/>
      <c r="F498" s="18"/>
      <c r="G498" s="18"/>
      <c r="H498" s="18"/>
      <c r="I498" s="17"/>
      <c r="J498" s="17"/>
      <c r="M498" s="246"/>
      <c r="N498" s="246"/>
      <c r="O498" s="247"/>
      <c r="P498" s="248"/>
      <c r="Q498" s="247"/>
      <c r="R498" s="247"/>
      <c r="S498" s="247"/>
      <c r="T498" s="247"/>
      <c r="U498" s="247"/>
      <c r="V498" s="247"/>
      <c r="W498" s="247"/>
      <c r="X498" s="247"/>
      <c r="Y498" s="247"/>
      <c r="Z498" s="247"/>
    </row>
    <row r="499" spans="4:26" s="16" customFormat="1" hidden="1">
      <c r="D499" s="17"/>
      <c r="E499" s="17"/>
      <c r="F499" s="18"/>
      <c r="G499" s="18"/>
      <c r="H499" s="18"/>
      <c r="I499" s="17"/>
      <c r="J499" s="17"/>
      <c r="M499" s="246"/>
      <c r="N499" s="246"/>
      <c r="O499" s="247"/>
      <c r="P499" s="248"/>
      <c r="Q499" s="247"/>
      <c r="R499" s="247"/>
      <c r="S499" s="247"/>
      <c r="T499" s="247"/>
      <c r="U499" s="247"/>
      <c r="V499" s="247"/>
      <c r="W499" s="247"/>
      <c r="X499" s="247"/>
      <c r="Y499" s="247"/>
      <c r="Z499" s="247"/>
    </row>
    <row r="500" spans="4:26" s="16" customFormat="1" hidden="1">
      <c r="D500" s="17"/>
      <c r="E500" s="17"/>
      <c r="F500" s="18"/>
      <c r="G500" s="18"/>
      <c r="H500" s="18"/>
      <c r="I500" s="17"/>
      <c r="J500" s="17"/>
      <c r="M500" s="246"/>
      <c r="N500" s="246"/>
      <c r="O500" s="247"/>
      <c r="P500" s="248"/>
      <c r="Q500" s="247"/>
      <c r="R500" s="247"/>
      <c r="S500" s="247"/>
      <c r="T500" s="247"/>
      <c r="U500" s="247"/>
      <c r="V500" s="247"/>
      <c r="W500" s="247"/>
      <c r="X500" s="247"/>
      <c r="Y500" s="247"/>
      <c r="Z500" s="247"/>
    </row>
    <row r="501" spans="4:26" s="16" customFormat="1" hidden="1">
      <c r="D501" s="17"/>
      <c r="E501" s="17"/>
      <c r="F501" s="18"/>
      <c r="G501" s="18"/>
      <c r="H501" s="18"/>
      <c r="I501" s="17"/>
      <c r="J501" s="17"/>
      <c r="M501" s="246"/>
      <c r="N501" s="246"/>
      <c r="O501" s="247"/>
      <c r="P501" s="248"/>
      <c r="Q501" s="247"/>
      <c r="R501" s="247"/>
      <c r="S501" s="247"/>
      <c r="T501" s="247"/>
      <c r="U501" s="247"/>
      <c r="V501" s="247"/>
      <c r="W501" s="247"/>
      <c r="X501" s="247"/>
      <c r="Y501" s="247"/>
      <c r="Z501" s="247"/>
    </row>
    <row r="502" spans="4:26" s="16" customFormat="1" hidden="1">
      <c r="D502" s="17"/>
      <c r="E502" s="17"/>
      <c r="F502" s="18"/>
      <c r="G502" s="18"/>
      <c r="H502" s="18"/>
      <c r="I502" s="17"/>
      <c r="J502" s="17"/>
      <c r="M502" s="246"/>
      <c r="N502" s="246"/>
      <c r="O502" s="247"/>
      <c r="P502" s="248"/>
      <c r="Q502" s="247"/>
      <c r="R502" s="247"/>
      <c r="S502" s="247"/>
      <c r="T502" s="247"/>
      <c r="U502" s="247"/>
      <c r="V502" s="247"/>
      <c r="W502" s="247"/>
      <c r="X502" s="247"/>
      <c r="Y502" s="247"/>
      <c r="Z502" s="247"/>
    </row>
    <row r="503" spans="4:26" s="16" customFormat="1" hidden="1">
      <c r="D503" s="17"/>
      <c r="E503" s="17"/>
      <c r="F503" s="18"/>
      <c r="G503" s="18"/>
      <c r="H503" s="18"/>
      <c r="I503" s="17"/>
      <c r="J503" s="17"/>
      <c r="M503" s="246"/>
      <c r="N503" s="246"/>
      <c r="O503" s="247"/>
      <c r="P503" s="248"/>
      <c r="Q503" s="247"/>
      <c r="R503" s="247"/>
      <c r="S503" s="247"/>
      <c r="T503" s="247"/>
      <c r="U503" s="247"/>
      <c r="V503" s="247"/>
      <c r="W503" s="247"/>
      <c r="X503" s="247"/>
      <c r="Y503" s="247"/>
      <c r="Z503" s="247"/>
    </row>
    <row r="504" spans="4:26" s="16" customFormat="1" hidden="1">
      <c r="D504" s="17"/>
      <c r="E504" s="17"/>
      <c r="F504" s="18"/>
      <c r="G504" s="18"/>
      <c r="H504" s="18"/>
      <c r="I504" s="17"/>
      <c r="J504" s="17"/>
      <c r="M504" s="246"/>
      <c r="N504" s="246"/>
      <c r="O504" s="247"/>
      <c r="P504" s="248"/>
      <c r="Q504" s="247"/>
      <c r="R504" s="247"/>
      <c r="S504" s="247"/>
      <c r="T504" s="247"/>
      <c r="U504" s="247"/>
      <c r="V504" s="247"/>
      <c r="W504" s="247"/>
      <c r="X504" s="247"/>
      <c r="Y504" s="247"/>
      <c r="Z504" s="247"/>
    </row>
    <row r="505" spans="4:26" s="16" customFormat="1" hidden="1">
      <c r="D505" s="17"/>
      <c r="E505" s="17"/>
      <c r="F505" s="18"/>
      <c r="G505" s="18"/>
      <c r="H505" s="18"/>
      <c r="I505" s="17"/>
      <c r="J505" s="17"/>
      <c r="M505" s="246"/>
      <c r="N505" s="246"/>
      <c r="O505" s="247"/>
      <c r="P505" s="248"/>
      <c r="Q505" s="247"/>
      <c r="R505" s="247"/>
      <c r="S505" s="247"/>
      <c r="T505" s="247"/>
      <c r="U505" s="247"/>
      <c r="V505" s="247"/>
      <c r="W505" s="247"/>
      <c r="X505" s="247"/>
      <c r="Y505" s="247"/>
      <c r="Z505" s="247"/>
    </row>
    <row r="506" spans="4:26" s="16" customFormat="1" hidden="1">
      <c r="D506" s="17"/>
      <c r="E506" s="17"/>
      <c r="F506" s="18"/>
      <c r="G506" s="18"/>
      <c r="H506" s="18"/>
      <c r="I506" s="17"/>
      <c r="J506" s="17"/>
      <c r="M506" s="246"/>
      <c r="N506" s="246"/>
      <c r="O506" s="247"/>
      <c r="P506" s="248"/>
      <c r="Q506" s="247"/>
      <c r="R506" s="247"/>
      <c r="S506" s="247"/>
      <c r="T506" s="247"/>
      <c r="U506" s="247"/>
      <c r="V506" s="247"/>
      <c r="W506" s="247"/>
      <c r="X506" s="247"/>
      <c r="Y506" s="247"/>
      <c r="Z506" s="247"/>
    </row>
    <row r="507" spans="4:26" s="16" customFormat="1" hidden="1">
      <c r="D507" s="17"/>
      <c r="E507" s="17"/>
      <c r="F507" s="18"/>
      <c r="G507" s="18"/>
      <c r="H507" s="18"/>
      <c r="I507" s="17"/>
      <c r="J507" s="17"/>
      <c r="M507" s="246"/>
      <c r="N507" s="246"/>
      <c r="O507" s="247"/>
      <c r="P507" s="248"/>
      <c r="Q507" s="247"/>
      <c r="R507" s="247"/>
      <c r="S507" s="247"/>
      <c r="T507" s="247"/>
      <c r="U507" s="247"/>
      <c r="V507" s="247"/>
      <c r="W507" s="247"/>
      <c r="X507" s="247"/>
      <c r="Y507" s="247"/>
      <c r="Z507" s="247"/>
    </row>
    <row r="508" spans="4:26" s="16" customFormat="1" hidden="1">
      <c r="D508" s="17"/>
      <c r="E508" s="17"/>
      <c r="F508" s="18"/>
      <c r="G508" s="18"/>
      <c r="H508" s="18"/>
      <c r="I508" s="17"/>
      <c r="J508" s="17"/>
      <c r="M508" s="246"/>
      <c r="N508" s="246"/>
      <c r="O508" s="247"/>
      <c r="P508" s="248"/>
      <c r="Q508" s="247"/>
      <c r="R508" s="247"/>
      <c r="S508" s="247"/>
      <c r="T508" s="247"/>
      <c r="U508" s="247"/>
      <c r="V508" s="247"/>
      <c r="W508" s="247"/>
      <c r="X508" s="247"/>
      <c r="Y508" s="247"/>
      <c r="Z508" s="247"/>
    </row>
    <row r="509" spans="4:26" s="16" customFormat="1" hidden="1">
      <c r="D509" s="17"/>
      <c r="E509" s="17"/>
      <c r="F509" s="18"/>
      <c r="G509" s="18"/>
      <c r="H509" s="18"/>
      <c r="I509" s="17"/>
      <c r="J509" s="17"/>
      <c r="M509" s="246"/>
      <c r="N509" s="246"/>
      <c r="O509" s="247"/>
      <c r="P509" s="248"/>
      <c r="Q509" s="247"/>
      <c r="R509" s="247"/>
      <c r="S509" s="247"/>
      <c r="T509" s="247"/>
      <c r="U509" s="247"/>
      <c r="V509" s="247"/>
      <c r="W509" s="247"/>
      <c r="X509" s="247"/>
      <c r="Y509" s="247"/>
      <c r="Z509" s="247"/>
    </row>
    <row r="510" spans="4:26" s="16" customFormat="1" hidden="1">
      <c r="D510" s="17"/>
      <c r="E510" s="17"/>
      <c r="F510" s="18"/>
      <c r="G510" s="18"/>
      <c r="H510" s="18"/>
      <c r="I510" s="17"/>
      <c r="J510" s="17"/>
      <c r="M510" s="246"/>
      <c r="N510" s="246"/>
      <c r="O510" s="247"/>
      <c r="P510" s="248"/>
      <c r="Q510" s="247"/>
      <c r="R510" s="247"/>
      <c r="S510" s="247"/>
      <c r="T510" s="247"/>
      <c r="U510" s="247"/>
      <c r="V510" s="247"/>
      <c r="W510" s="247"/>
      <c r="X510" s="247"/>
      <c r="Y510" s="247"/>
      <c r="Z510" s="247"/>
    </row>
    <row r="511" spans="4:26" s="16" customFormat="1" hidden="1">
      <c r="D511" s="17"/>
      <c r="E511" s="17"/>
      <c r="F511" s="18"/>
      <c r="G511" s="18"/>
      <c r="H511" s="18"/>
      <c r="I511" s="17"/>
      <c r="J511" s="17"/>
      <c r="M511" s="246"/>
      <c r="N511" s="246"/>
      <c r="O511" s="247"/>
      <c r="P511" s="248"/>
      <c r="Q511" s="247"/>
      <c r="R511" s="247"/>
      <c r="S511" s="247"/>
      <c r="T511" s="247"/>
      <c r="U511" s="247"/>
      <c r="V511" s="247"/>
      <c r="W511" s="247"/>
      <c r="X511" s="247"/>
      <c r="Y511" s="247"/>
      <c r="Z511" s="247"/>
    </row>
    <row r="512" spans="4:26" s="16" customFormat="1" hidden="1">
      <c r="D512" s="17"/>
      <c r="E512" s="17"/>
      <c r="F512" s="18"/>
      <c r="G512" s="18"/>
      <c r="H512" s="18"/>
      <c r="I512" s="17"/>
      <c r="J512" s="17"/>
      <c r="M512" s="246"/>
      <c r="N512" s="246"/>
      <c r="O512" s="247"/>
      <c r="P512" s="248"/>
      <c r="Q512" s="247"/>
      <c r="R512" s="247"/>
      <c r="S512" s="247"/>
      <c r="T512" s="247"/>
      <c r="U512" s="247"/>
      <c r="V512" s="247"/>
      <c r="W512" s="247"/>
      <c r="X512" s="247"/>
      <c r="Y512" s="247"/>
      <c r="Z512" s="247"/>
    </row>
    <row r="513" spans="4:26" s="16" customFormat="1" hidden="1">
      <c r="D513" s="17"/>
      <c r="E513" s="17"/>
      <c r="F513" s="18"/>
      <c r="G513" s="18"/>
      <c r="H513" s="18"/>
      <c r="I513" s="17"/>
      <c r="J513" s="17"/>
      <c r="M513" s="246"/>
      <c r="N513" s="246"/>
      <c r="O513" s="247"/>
      <c r="P513" s="248"/>
      <c r="Q513" s="247"/>
      <c r="R513" s="247"/>
      <c r="S513" s="247"/>
      <c r="T513" s="247"/>
      <c r="U513" s="247"/>
      <c r="V513" s="247"/>
      <c r="W513" s="247"/>
      <c r="X513" s="247"/>
      <c r="Y513" s="247"/>
      <c r="Z513" s="247"/>
    </row>
    <row r="514" spans="4:26" s="16" customFormat="1" hidden="1">
      <c r="D514" s="17"/>
      <c r="E514" s="17"/>
      <c r="F514" s="18"/>
      <c r="G514" s="18"/>
      <c r="H514" s="18"/>
      <c r="I514" s="17"/>
      <c r="J514" s="17"/>
      <c r="M514" s="246"/>
      <c r="N514" s="246"/>
      <c r="O514" s="247"/>
      <c r="P514" s="248"/>
      <c r="Q514" s="247"/>
      <c r="R514" s="247"/>
      <c r="S514" s="247"/>
      <c r="T514" s="247"/>
      <c r="U514" s="247"/>
      <c r="V514" s="247"/>
      <c r="W514" s="247"/>
      <c r="X514" s="247"/>
      <c r="Y514" s="247"/>
      <c r="Z514" s="247"/>
    </row>
    <row r="515" spans="4:26" s="16" customFormat="1" hidden="1">
      <c r="D515" s="17"/>
      <c r="E515" s="17"/>
      <c r="F515" s="18"/>
      <c r="G515" s="18"/>
      <c r="H515" s="18"/>
      <c r="I515" s="17"/>
      <c r="J515" s="17"/>
      <c r="M515" s="246"/>
      <c r="N515" s="246"/>
      <c r="O515" s="247"/>
      <c r="P515" s="248"/>
      <c r="Q515" s="247"/>
      <c r="R515" s="247"/>
      <c r="S515" s="247"/>
      <c r="T515" s="247"/>
      <c r="U515" s="247"/>
      <c r="V515" s="247"/>
      <c r="W515" s="247"/>
      <c r="X515" s="247"/>
      <c r="Y515" s="247"/>
      <c r="Z515" s="247"/>
    </row>
    <row r="516" spans="4:26" s="16" customFormat="1" hidden="1">
      <c r="D516" s="17"/>
      <c r="E516" s="17"/>
      <c r="F516" s="18"/>
      <c r="G516" s="18"/>
      <c r="H516" s="18"/>
      <c r="I516" s="17"/>
      <c r="J516" s="17"/>
      <c r="M516" s="246"/>
      <c r="N516" s="246"/>
      <c r="O516" s="247"/>
      <c r="P516" s="248"/>
      <c r="Q516" s="247"/>
      <c r="R516" s="247"/>
      <c r="S516" s="247"/>
      <c r="T516" s="247"/>
      <c r="U516" s="247"/>
      <c r="V516" s="247"/>
      <c r="W516" s="247"/>
      <c r="X516" s="247"/>
      <c r="Y516" s="247"/>
      <c r="Z516" s="247"/>
    </row>
    <row r="517" spans="4:26" s="16" customFormat="1" hidden="1">
      <c r="D517" s="17"/>
      <c r="E517" s="17"/>
      <c r="F517" s="18"/>
      <c r="G517" s="18"/>
      <c r="H517" s="18"/>
      <c r="I517" s="17"/>
      <c r="J517" s="17"/>
      <c r="M517" s="246"/>
      <c r="N517" s="246"/>
      <c r="O517" s="247"/>
      <c r="P517" s="248"/>
      <c r="Q517" s="247"/>
      <c r="R517" s="247"/>
      <c r="S517" s="247"/>
      <c r="T517" s="247"/>
      <c r="U517" s="247"/>
      <c r="V517" s="247"/>
      <c r="W517" s="247"/>
      <c r="X517" s="247"/>
      <c r="Y517" s="247"/>
      <c r="Z517" s="247"/>
    </row>
    <row r="518" spans="4:26" s="16" customFormat="1" hidden="1">
      <c r="D518" s="17"/>
      <c r="E518" s="17"/>
      <c r="F518" s="18"/>
      <c r="G518" s="18"/>
      <c r="H518" s="18"/>
      <c r="I518" s="17"/>
      <c r="J518" s="17"/>
      <c r="M518" s="246"/>
      <c r="N518" s="246"/>
      <c r="O518" s="247"/>
      <c r="P518" s="248"/>
      <c r="Q518" s="247"/>
      <c r="R518" s="247"/>
      <c r="S518" s="247"/>
      <c r="T518" s="247"/>
      <c r="U518" s="247"/>
      <c r="V518" s="247"/>
      <c r="W518" s="247"/>
      <c r="X518" s="247"/>
      <c r="Y518" s="247"/>
      <c r="Z518" s="247"/>
    </row>
    <row r="519" spans="4:26" s="16" customFormat="1" hidden="1">
      <c r="D519" s="17"/>
      <c r="E519" s="17"/>
      <c r="F519" s="18"/>
      <c r="G519" s="18"/>
      <c r="H519" s="18"/>
      <c r="I519" s="17"/>
      <c r="J519" s="17"/>
      <c r="M519" s="246"/>
      <c r="N519" s="246"/>
      <c r="O519" s="247"/>
      <c r="P519" s="248"/>
      <c r="Q519" s="247"/>
      <c r="R519" s="247"/>
      <c r="S519" s="247"/>
      <c r="T519" s="247"/>
      <c r="U519" s="247"/>
      <c r="V519" s="247"/>
      <c r="W519" s="247"/>
      <c r="X519" s="247"/>
      <c r="Y519" s="247"/>
      <c r="Z519" s="247"/>
    </row>
    <row r="520" spans="4:26" s="16" customFormat="1" hidden="1">
      <c r="D520" s="17"/>
      <c r="E520" s="17"/>
      <c r="F520" s="18"/>
      <c r="G520" s="18"/>
      <c r="H520" s="18"/>
      <c r="I520" s="17"/>
      <c r="J520" s="17"/>
      <c r="M520" s="246"/>
      <c r="N520" s="246"/>
      <c r="O520" s="247"/>
      <c r="P520" s="248"/>
      <c r="Q520" s="247"/>
      <c r="R520" s="247"/>
      <c r="S520" s="247"/>
      <c r="T520" s="247"/>
      <c r="U520" s="247"/>
      <c r="V520" s="247"/>
      <c r="W520" s="247"/>
      <c r="X520" s="247"/>
      <c r="Y520" s="247"/>
      <c r="Z520" s="247"/>
    </row>
    <row r="521" spans="4:26" s="16" customFormat="1" hidden="1">
      <c r="D521" s="17"/>
      <c r="E521" s="17"/>
      <c r="F521" s="18"/>
      <c r="G521" s="18"/>
      <c r="H521" s="18"/>
      <c r="I521" s="17"/>
      <c r="J521" s="17"/>
      <c r="M521" s="246"/>
      <c r="N521" s="246"/>
      <c r="O521" s="247"/>
      <c r="P521" s="248"/>
      <c r="Q521" s="247"/>
      <c r="R521" s="247"/>
      <c r="S521" s="247"/>
      <c r="T521" s="247"/>
      <c r="U521" s="247"/>
      <c r="V521" s="247"/>
      <c r="W521" s="247"/>
      <c r="X521" s="247"/>
      <c r="Y521" s="247"/>
      <c r="Z521" s="247"/>
    </row>
    <row r="522" spans="4:26" s="16" customFormat="1" hidden="1">
      <c r="D522" s="17"/>
      <c r="E522" s="17"/>
      <c r="F522" s="18"/>
      <c r="G522" s="18"/>
      <c r="H522" s="18"/>
      <c r="I522" s="17"/>
      <c r="J522" s="17"/>
      <c r="M522" s="246"/>
      <c r="N522" s="246"/>
      <c r="O522" s="247"/>
      <c r="P522" s="248"/>
      <c r="Q522" s="247"/>
      <c r="R522" s="247"/>
      <c r="S522" s="247"/>
      <c r="T522" s="247"/>
      <c r="U522" s="247"/>
      <c r="V522" s="247"/>
      <c r="W522" s="247"/>
      <c r="X522" s="247"/>
      <c r="Y522" s="247"/>
      <c r="Z522" s="247"/>
    </row>
    <row r="523" spans="4:26" s="16" customFormat="1" hidden="1">
      <c r="D523" s="17"/>
      <c r="E523" s="17"/>
      <c r="F523" s="18"/>
      <c r="G523" s="18"/>
      <c r="H523" s="18"/>
      <c r="I523" s="17"/>
      <c r="J523" s="17"/>
      <c r="M523" s="246"/>
      <c r="N523" s="246"/>
      <c r="O523" s="247"/>
      <c r="P523" s="248"/>
      <c r="Q523" s="247"/>
      <c r="R523" s="247"/>
      <c r="S523" s="247"/>
      <c r="T523" s="247"/>
      <c r="U523" s="247"/>
      <c r="V523" s="247"/>
      <c r="W523" s="247"/>
      <c r="X523" s="247"/>
      <c r="Y523" s="247"/>
      <c r="Z523" s="247"/>
    </row>
    <row r="524" spans="4:26" s="16" customFormat="1" hidden="1">
      <c r="D524" s="17"/>
      <c r="E524" s="17"/>
      <c r="F524" s="18"/>
      <c r="G524" s="18"/>
      <c r="H524" s="18"/>
      <c r="I524" s="17"/>
      <c r="J524" s="17"/>
      <c r="M524" s="246"/>
      <c r="N524" s="246"/>
      <c r="O524" s="247"/>
      <c r="P524" s="248"/>
      <c r="Q524" s="247"/>
      <c r="R524" s="247"/>
      <c r="S524" s="247"/>
      <c r="T524" s="247"/>
      <c r="U524" s="247"/>
      <c r="V524" s="247"/>
      <c r="W524" s="247"/>
      <c r="X524" s="247"/>
      <c r="Y524" s="247"/>
      <c r="Z524" s="247"/>
    </row>
    <row r="525" spans="4:26" s="16" customFormat="1" hidden="1">
      <c r="D525" s="17"/>
      <c r="E525" s="17"/>
      <c r="F525" s="18"/>
      <c r="G525" s="18"/>
      <c r="H525" s="18"/>
      <c r="I525" s="17"/>
      <c r="J525" s="17"/>
      <c r="M525" s="246"/>
      <c r="N525" s="246"/>
      <c r="O525" s="247"/>
      <c r="P525" s="248"/>
      <c r="Q525" s="247"/>
      <c r="R525" s="247"/>
      <c r="S525" s="247"/>
      <c r="T525" s="247"/>
      <c r="U525" s="247"/>
      <c r="V525" s="247"/>
      <c r="W525" s="247"/>
      <c r="X525" s="247"/>
      <c r="Y525" s="247"/>
      <c r="Z525" s="247"/>
    </row>
    <row r="526" spans="4:26" s="16" customFormat="1" hidden="1">
      <c r="D526" s="17"/>
      <c r="E526" s="17"/>
      <c r="F526" s="18"/>
      <c r="G526" s="18"/>
      <c r="H526" s="18"/>
      <c r="I526" s="17"/>
      <c r="J526" s="17"/>
      <c r="M526" s="246"/>
      <c r="N526" s="246"/>
      <c r="O526" s="247"/>
      <c r="P526" s="248"/>
      <c r="Q526" s="247"/>
      <c r="R526" s="247"/>
      <c r="S526" s="247"/>
      <c r="T526" s="247"/>
      <c r="U526" s="247"/>
      <c r="V526" s="247"/>
      <c r="W526" s="247"/>
      <c r="X526" s="247"/>
      <c r="Y526" s="247"/>
      <c r="Z526" s="247"/>
    </row>
    <row r="527" spans="4:26" s="16" customFormat="1" hidden="1">
      <c r="D527" s="17"/>
      <c r="E527" s="17"/>
      <c r="F527" s="18"/>
      <c r="G527" s="18"/>
      <c r="H527" s="18"/>
      <c r="I527" s="17"/>
      <c r="J527" s="17"/>
      <c r="M527" s="246"/>
      <c r="N527" s="246"/>
      <c r="O527" s="247"/>
      <c r="P527" s="248"/>
      <c r="Q527" s="247"/>
      <c r="R527" s="247"/>
      <c r="S527" s="247"/>
      <c r="T527" s="247"/>
      <c r="U527" s="247"/>
      <c r="V527" s="247"/>
      <c r="W527" s="247"/>
      <c r="X527" s="247"/>
      <c r="Y527" s="247"/>
      <c r="Z527" s="247"/>
    </row>
    <row r="528" spans="4:26" s="16" customFormat="1" hidden="1">
      <c r="D528" s="17"/>
      <c r="E528" s="17"/>
      <c r="F528" s="18"/>
      <c r="G528" s="18"/>
      <c r="H528" s="18"/>
      <c r="I528" s="17"/>
      <c r="J528" s="17"/>
      <c r="M528" s="246"/>
      <c r="N528" s="246"/>
      <c r="O528" s="247"/>
      <c r="P528" s="248"/>
      <c r="Q528" s="247"/>
      <c r="R528" s="247"/>
      <c r="S528" s="247"/>
      <c r="T528" s="247"/>
      <c r="U528" s="247"/>
      <c r="V528" s="247"/>
      <c r="W528" s="247"/>
      <c r="X528" s="247"/>
      <c r="Y528" s="247"/>
      <c r="Z528" s="247"/>
    </row>
    <row r="529" spans="4:26" s="16" customFormat="1" hidden="1">
      <c r="D529" s="17"/>
      <c r="E529" s="17"/>
      <c r="F529" s="18"/>
      <c r="G529" s="18"/>
      <c r="H529" s="18"/>
      <c r="I529" s="17"/>
      <c r="J529" s="17"/>
      <c r="M529" s="246"/>
      <c r="N529" s="246"/>
      <c r="O529" s="247"/>
      <c r="P529" s="248"/>
      <c r="Q529" s="247"/>
      <c r="R529" s="247"/>
      <c r="S529" s="247"/>
      <c r="T529" s="247"/>
      <c r="U529" s="247"/>
      <c r="V529" s="247"/>
      <c r="W529" s="247"/>
      <c r="X529" s="247"/>
      <c r="Y529" s="247"/>
      <c r="Z529" s="247"/>
    </row>
    <row r="530" spans="4:26" s="16" customFormat="1" hidden="1">
      <c r="D530" s="17"/>
      <c r="E530" s="17"/>
      <c r="F530" s="18"/>
      <c r="G530" s="18"/>
      <c r="H530" s="18"/>
      <c r="I530" s="17"/>
      <c r="J530" s="17"/>
      <c r="M530" s="246"/>
      <c r="N530" s="246"/>
      <c r="O530" s="247"/>
      <c r="P530" s="248"/>
      <c r="Q530" s="247"/>
      <c r="R530" s="247"/>
      <c r="S530" s="247"/>
      <c r="T530" s="247"/>
      <c r="U530" s="247"/>
      <c r="V530" s="247"/>
      <c r="W530" s="247"/>
      <c r="X530" s="247"/>
      <c r="Y530" s="247"/>
      <c r="Z530" s="247"/>
    </row>
    <row r="531" spans="4:26" s="16" customFormat="1" hidden="1">
      <c r="D531" s="17"/>
      <c r="E531" s="17"/>
      <c r="F531" s="18"/>
      <c r="G531" s="18"/>
      <c r="H531" s="18"/>
      <c r="I531" s="17"/>
      <c r="J531" s="17"/>
      <c r="M531" s="246"/>
      <c r="N531" s="246"/>
      <c r="O531" s="247"/>
      <c r="P531" s="248"/>
      <c r="Q531" s="247"/>
      <c r="R531" s="247"/>
      <c r="S531" s="247"/>
      <c r="T531" s="247"/>
      <c r="U531" s="247"/>
      <c r="V531" s="247"/>
      <c r="W531" s="247"/>
      <c r="X531" s="247"/>
      <c r="Y531" s="247"/>
      <c r="Z531" s="247"/>
    </row>
    <row r="532" spans="4:26" s="16" customFormat="1" hidden="1">
      <c r="D532" s="17"/>
      <c r="E532" s="17"/>
      <c r="F532" s="18"/>
      <c r="G532" s="18"/>
      <c r="H532" s="18"/>
      <c r="I532" s="17"/>
      <c r="J532" s="17"/>
      <c r="M532" s="246"/>
      <c r="N532" s="246"/>
      <c r="O532" s="247"/>
      <c r="P532" s="248"/>
      <c r="Q532" s="247"/>
      <c r="R532" s="247"/>
      <c r="S532" s="247"/>
      <c r="T532" s="247"/>
      <c r="U532" s="247"/>
      <c r="V532" s="247"/>
      <c r="W532" s="247"/>
      <c r="X532" s="247"/>
      <c r="Y532" s="247"/>
      <c r="Z532" s="247"/>
    </row>
    <row r="533" spans="4:26" s="16" customFormat="1" hidden="1">
      <c r="D533" s="17"/>
      <c r="E533" s="17"/>
      <c r="F533" s="18"/>
      <c r="G533" s="18"/>
      <c r="H533" s="18"/>
      <c r="I533" s="17"/>
      <c r="J533" s="17"/>
      <c r="M533" s="246"/>
      <c r="N533" s="246"/>
      <c r="O533" s="247"/>
      <c r="P533" s="248"/>
      <c r="Q533" s="247"/>
      <c r="R533" s="247"/>
      <c r="S533" s="247"/>
      <c r="T533" s="247"/>
      <c r="U533" s="247"/>
      <c r="V533" s="247"/>
      <c r="W533" s="247"/>
      <c r="X533" s="247"/>
      <c r="Y533" s="247"/>
      <c r="Z533" s="247"/>
    </row>
    <row r="534" spans="4:26" s="16" customFormat="1" hidden="1">
      <c r="D534" s="17"/>
      <c r="E534" s="17"/>
      <c r="F534" s="18"/>
      <c r="G534" s="18"/>
      <c r="H534" s="18"/>
      <c r="I534" s="17"/>
      <c r="J534" s="17"/>
      <c r="M534" s="246"/>
      <c r="N534" s="246"/>
      <c r="O534" s="247"/>
      <c r="P534" s="248"/>
      <c r="Q534" s="247"/>
      <c r="R534" s="247"/>
      <c r="S534" s="247"/>
      <c r="T534" s="247"/>
      <c r="U534" s="247"/>
      <c r="V534" s="247"/>
      <c r="W534" s="247"/>
      <c r="X534" s="247"/>
      <c r="Y534" s="247"/>
      <c r="Z534" s="247"/>
    </row>
    <row r="535" spans="4:26" s="16" customFormat="1" hidden="1">
      <c r="D535" s="17"/>
      <c r="E535" s="17"/>
      <c r="F535" s="18"/>
      <c r="G535" s="18"/>
      <c r="H535" s="18"/>
      <c r="I535" s="17"/>
      <c r="J535" s="17"/>
      <c r="M535" s="246"/>
      <c r="N535" s="246"/>
      <c r="O535" s="247"/>
      <c r="P535" s="248"/>
      <c r="Q535" s="247"/>
      <c r="R535" s="247"/>
      <c r="S535" s="247"/>
      <c r="T535" s="247"/>
      <c r="U535" s="247"/>
      <c r="V535" s="247"/>
      <c r="W535" s="247"/>
      <c r="X535" s="247"/>
      <c r="Y535" s="247"/>
      <c r="Z535" s="247"/>
    </row>
    <row r="536" spans="4:26" s="16" customFormat="1" hidden="1">
      <c r="D536" s="17"/>
      <c r="E536" s="17"/>
      <c r="F536" s="18"/>
      <c r="G536" s="18"/>
      <c r="H536" s="18"/>
      <c r="I536" s="17"/>
      <c r="J536" s="17"/>
      <c r="M536" s="246"/>
      <c r="N536" s="246"/>
      <c r="O536" s="247"/>
      <c r="P536" s="248"/>
      <c r="Q536" s="247"/>
      <c r="R536" s="247"/>
      <c r="S536" s="247"/>
      <c r="T536" s="247"/>
      <c r="U536" s="247"/>
      <c r="V536" s="247"/>
      <c r="W536" s="247"/>
      <c r="X536" s="247"/>
      <c r="Y536" s="247"/>
      <c r="Z536" s="247"/>
    </row>
    <row r="537" spans="4:26" s="16" customFormat="1" hidden="1">
      <c r="D537" s="17"/>
      <c r="E537" s="17"/>
      <c r="F537" s="18"/>
      <c r="G537" s="18"/>
      <c r="H537" s="18"/>
      <c r="I537" s="17"/>
      <c r="J537" s="17"/>
      <c r="M537" s="246"/>
      <c r="N537" s="246"/>
      <c r="O537" s="247"/>
      <c r="P537" s="248"/>
      <c r="Q537" s="247"/>
      <c r="R537" s="247"/>
      <c r="S537" s="247"/>
      <c r="T537" s="247"/>
      <c r="U537" s="247"/>
      <c r="V537" s="247"/>
      <c r="W537" s="247"/>
      <c r="X537" s="247"/>
      <c r="Y537" s="247"/>
      <c r="Z537" s="247"/>
    </row>
    <row r="538" spans="4:26" s="16" customFormat="1" hidden="1">
      <c r="D538" s="17"/>
      <c r="E538" s="17"/>
      <c r="F538" s="18"/>
      <c r="G538" s="18"/>
      <c r="H538" s="18"/>
      <c r="I538" s="17"/>
      <c r="J538" s="17"/>
      <c r="M538" s="246"/>
      <c r="N538" s="246"/>
      <c r="O538" s="247"/>
      <c r="P538" s="248"/>
      <c r="Q538" s="247"/>
      <c r="R538" s="247"/>
      <c r="S538" s="247"/>
      <c r="T538" s="247"/>
      <c r="U538" s="247"/>
      <c r="V538" s="247"/>
      <c r="W538" s="247"/>
      <c r="X538" s="247"/>
      <c r="Y538" s="247"/>
      <c r="Z538" s="247"/>
    </row>
    <row r="539" spans="4:26" s="16" customFormat="1" hidden="1">
      <c r="D539" s="17"/>
      <c r="E539" s="17"/>
      <c r="F539" s="18"/>
      <c r="G539" s="18"/>
      <c r="H539" s="18"/>
      <c r="I539" s="17"/>
      <c r="J539" s="17"/>
      <c r="M539" s="246"/>
      <c r="N539" s="246"/>
      <c r="O539" s="247"/>
      <c r="P539" s="248"/>
      <c r="Q539" s="247"/>
      <c r="R539" s="247"/>
      <c r="S539" s="247"/>
      <c r="T539" s="247"/>
      <c r="U539" s="247"/>
      <c r="V539" s="247"/>
      <c r="W539" s="247"/>
      <c r="X539" s="247"/>
      <c r="Y539" s="247"/>
      <c r="Z539" s="247"/>
    </row>
    <row r="540" spans="4:26" s="16" customFormat="1" hidden="1">
      <c r="D540" s="17"/>
      <c r="E540" s="17"/>
      <c r="F540" s="18"/>
      <c r="G540" s="18"/>
      <c r="H540" s="18"/>
      <c r="I540" s="17"/>
      <c r="J540" s="17"/>
      <c r="M540" s="246"/>
      <c r="N540" s="246"/>
      <c r="O540" s="247"/>
      <c r="P540" s="248"/>
      <c r="Q540" s="247"/>
      <c r="R540" s="247"/>
      <c r="S540" s="247"/>
      <c r="T540" s="247"/>
      <c r="U540" s="247"/>
      <c r="V540" s="247"/>
      <c r="W540" s="247"/>
      <c r="X540" s="247"/>
      <c r="Y540" s="247"/>
      <c r="Z540" s="247"/>
    </row>
    <row r="541" spans="4:26" s="16" customFormat="1" hidden="1">
      <c r="D541" s="17"/>
      <c r="E541" s="17"/>
      <c r="F541" s="18"/>
      <c r="G541" s="18"/>
      <c r="H541" s="18"/>
      <c r="I541" s="17"/>
      <c r="J541" s="17"/>
      <c r="M541" s="246"/>
      <c r="N541" s="246"/>
      <c r="O541" s="247"/>
      <c r="P541" s="248"/>
      <c r="Q541" s="247"/>
      <c r="R541" s="247"/>
      <c r="S541" s="247"/>
      <c r="T541" s="247"/>
      <c r="U541" s="247"/>
      <c r="V541" s="247"/>
      <c r="W541" s="247"/>
      <c r="X541" s="247"/>
      <c r="Y541" s="247"/>
      <c r="Z541" s="247"/>
    </row>
    <row r="542" spans="4:26" s="16" customFormat="1" hidden="1">
      <c r="D542" s="17"/>
      <c r="E542" s="17"/>
      <c r="F542" s="18"/>
      <c r="G542" s="18"/>
      <c r="H542" s="18"/>
      <c r="I542" s="17"/>
      <c r="J542" s="17"/>
      <c r="M542" s="246"/>
      <c r="N542" s="246"/>
      <c r="O542" s="247"/>
      <c r="P542" s="248"/>
      <c r="Q542" s="247"/>
      <c r="R542" s="247"/>
      <c r="S542" s="247"/>
      <c r="T542" s="247"/>
      <c r="U542" s="247"/>
      <c r="V542" s="247"/>
      <c r="W542" s="247"/>
      <c r="X542" s="247"/>
      <c r="Y542" s="247"/>
      <c r="Z542" s="247"/>
    </row>
    <row r="543" spans="4:26" s="16" customFormat="1" hidden="1">
      <c r="D543" s="17"/>
      <c r="E543" s="17"/>
      <c r="F543" s="18"/>
      <c r="G543" s="18"/>
      <c r="H543" s="18"/>
      <c r="I543" s="17"/>
      <c r="J543" s="17"/>
      <c r="M543" s="246"/>
      <c r="N543" s="246"/>
      <c r="O543" s="247"/>
      <c r="P543" s="248"/>
      <c r="Q543" s="247"/>
      <c r="R543" s="247"/>
      <c r="S543" s="247"/>
      <c r="T543" s="247"/>
      <c r="U543" s="247"/>
      <c r="V543" s="247"/>
      <c r="W543" s="247"/>
      <c r="X543" s="247"/>
      <c r="Y543" s="247"/>
      <c r="Z543" s="247"/>
    </row>
    <row r="544" spans="4:26" s="16" customFormat="1" hidden="1">
      <c r="D544" s="17"/>
      <c r="E544" s="17"/>
      <c r="F544" s="18"/>
      <c r="G544" s="18"/>
      <c r="H544" s="18"/>
      <c r="I544" s="17"/>
      <c r="J544" s="17"/>
      <c r="M544" s="246"/>
      <c r="N544" s="246"/>
      <c r="O544" s="247"/>
      <c r="P544" s="248"/>
      <c r="Q544" s="247"/>
      <c r="R544" s="247"/>
      <c r="S544" s="247"/>
      <c r="T544" s="247"/>
      <c r="U544" s="247"/>
      <c r="V544" s="247"/>
      <c r="W544" s="247"/>
      <c r="X544" s="247"/>
      <c r="Y544" s="247"/>
      <c r="Z544" s="247"/>
    </row>
    <row r="545" spans="4:26" s="16" customFormat="1" hidden="1">
      <c r="D545" s="17"/>
      <c r="E545" s="17"/>
      <c r="F545" s="18"/>
      <c r="G545" s="18"/>
      <c r="H545" s="18"/>
      <c r="I545" s="17"/>
      <c r="J545" s="17"/>
      <c r="M545" s="246"/>
      <c r="N545" s="246"/>
      <c r="O545" s="247"/>
      <c r="P545" s="248"/>
      <c r="Q545" s="247"/>
      <c r="R545" s="247"/>
      <c r="S545" s="247"/>
      <c r="T545" s="247"/>
      <c r="U545" s="247"/>
      <c r="V545" s="247"/>
      <c r="W545" s="247"/>
      <c r="X545" s="247"/>
      <c r="Y545" s="247"/>
      <c r="Z545" s="247"/>
    </row>
    <row r="546" spans="4:26" s="16" customFormat="1" hidden="1">
      <c r="D546" s="17"/>
      <c r="E546" s="17"/>
      <c r="F546" s="18"/>
      <c r="G546" s="18"/>
      <c r="H546" s="18"/>
      <c r="I546" s="17"/>
      <c r="J546" s="17"/>
      <c r="M546" s="246"/>
      <c r="N546" s="246"/>
      <c r="O546" s="247"/>
      <c r="P546" s="248"/>
      <c r="Q546" s="247"/>
      <c r="R546" s="247"/>
      <c r="S546" s="247"/>
      <c r="T546" s="247"/>
      <c r="U546" s="247"/>
      <c r="V546" s="247"/>
      <c r="W546" s="247"/>
      <c r="X546" s="247"/>
      <c r="Y546" s="247"/>
      <c r="Z546" s="247"/>
    </row>
    <row r="547" spans="4:26" s="16" customFormat="1" hidden="1">
      <c r="D547" s="17"/>
      <c r="E547" s="17"/>
      <c r="F547" s="18"/>
      <c r="G547" s="18"/>
      <c r="H547" s="18"/>
      <c r="I547" s="17"/>
      <c r="J547" s="17"/>
      <c r="M547" s="246"/>
      <c r="N547" s="246"/>
      <c r="O547" s="247"/>
      <c r="P547" s="248"/>
      <c r="Q547" s="247"/>
      <c r="R547" s="247"/>
      <c r="S547" s="247"/>
      <c r="T547" s="247"/>
      <c r="U547" s="247"/>
      <c r="V547" s="247"/>
      <c r="W547" s="247"/>
      <c r="X547" s="247"/>
      <c r="Y547" s="247"/>
      <c r="Z547" s="247"/>
    </row>
    <row r="548" spans="4:26" s="16" customFormat="1" hidden="1">
      <c r="D548" s="17"/>
      <c r="E548" s="17"/>
      <c r="F548" s="18"/>
      <c r="G548" s="18"/>
      <c r="H548" s="18"/>
      <c r="I548" s="17"/>
      <c r="J548" s="17"/>
      <c r="M548" s="246"/>
      <c r="N548" s="246"/>
      <c r="O548" s="247"/>
      <c r="P548" s="248"/>
      <c r="Q548" s="247"/>
      <c r="R548" s="247"/>
      <c r="S548" s="247"/>
      <c r="T548" s="247"/>
      <c r="U548" s="247"/>
      <c r="V548" s="247"/>
      <c r="W548" s="247"/>
      <c r="X548" s="247"/>
      <c r="Y548" s="247"/>
      <c r="Z548" s="247"/>
    </row>
    <row r="549" spans="4:26" s="16" customFormat="1" hidden="1">
      <c r="D549" s="17"/>
      <c r="E549" s="17"/>
      <c r="F549" s="18"/>
      <c r="G549" s="18"/>
      <c r="H549" s="18"/>
      <c r="I549" s="17"/>
      <c r="J549" s="17"/>
      <c r="M549" s="246"/>
      <c r="N549" s="246"/>
      <c r="O549" s="247"/>
      <c r="P549" s="248"/>
      <c r="Q549" s="247"/>
      <c r="R549" s="247"/>
      <c r="S549" s="247"/>
      <c r="T549" s="247"/>
      <c r="U549" s="247"/>
      <c r="V549" s="247"/>
      <c r="W549" s="247"/>
      <c r="X549" s="247"/>
      <c r="Y549" s="247"/>
      <c r="Z549" s="247"/>
    </row>
    <row r="550" spans="4:26" s="16" customFormat="1" hidden="1">
      <c r="D550" s="17"/>
      <c r="E550" s="17"/>
      <c r="F550" s="18"/>
      <c r="G550" s="18"/>
      <c r="H550" s="18"/>
      <c r="I550" s="17"/>
      <c r="J550" s="17"/>
      <c r="M550" s="246"/>
      <c r="N550" s="246"/>
      <c r="O550" s="247"/>
      <c r="P550" s="248"/>
      <c r="Q550" s="247"/>
      <c r="R550" s="247"/>
      <c r="S550" s="247"/>
      <c r="T550" s="247"/>
      <c r="U550" s="247"/>
      <c r="V550" s="247"/>
      <c r="W550" s="247"/>
      <c r="X550" s="247"/>
      <c r="Y550" s="247"/>
      <c r="Z550" s="247"/>
    </row>
    <row r="551" spans="4:26" s="16" customFormat="1" hidden="1">
      <c r="D551" s="17"/>
      <c r="E551" s="17"/>
      <c r="F551" s="18"/>
      <c r="G551" s="18"/>
      <c r="H551" s="18"/>
      <c r="I551" s="17"/>
      <c r="J551" s="17"/>
      <c r="M551" s="246"/>
      <c r="N551" s="246"/>
      <c r="O551" s="247"/>
      <c r="P551" s="248"/>
      <c r="Q551" s="247"/>
      <c r="R551" s="247"/>
      <c r="S551" s="247"/>
      <c r="T551" s="247"/>
      <c r="U551" s="247"/>
      <c r="V551" s="247"/>
      <c r="W551" s="247"/>
      <c r="X551" s="247"/>
      <c r="Y551" s="247"/>
      <c r="Z551" s="247"/>
    </row>
    <row r="552" spans="4:26" s="16" customFormat="1" hidden="1">
      <c r="D552" s="17"/>
      <c r="E552" s="17"/>
      <c r="F552" s="18"/>
      <c r="G552" s="18"/>
      <c r="H552" s="18"/>
      <c r="I552" s="17"/>
      <c r="J552" s="17"/>
      <c r="M552" s="246"/>
      <c r="N552" s="246"/>
      <c r="O552" s="247"/>
      <c r="P552" s="248"/>
      <c r="Q552" s="247"/>
      <c r="R552" s="247"/>
      <c r="S552" s="247"/>
      <c r="T552" s="247"/>
      <c r="U552" s="247"/>
      <c r="V552" s="247"/>
      <c r="W552" s="247"/>
      <c r="X552" s="247"/>
      <c r="Y552" s="247"/>
      <c r="Z552" s="247"/>
    </row>
    <row r="553" spans="4:26" s="16" customFormat="1" hidden="1">
      <c r="D553" s="17"/>
      <c r="E553" s="17"/>
      <c r="F553" s="18"/>
      <c r="G553" s="18"/>
      <c r="H553" s="18"/>
      <c r="I553" s="17"/>
      <c r="J553" s="17"/>
      <c r="M553" s="246"/>
      <c r="N553" s="246"/>
      <c r="O553" s="247"/>
      <c r="P553" s="248"/>
      <c r="Q553" s="247"/>
      <c r="R553" s="247"/>
      <c r="S553" s="247"/>
      <c r="T553" s="247"/>
      <c r="U553" s="247"/>
      <c r="V553" s="247"/>
      <c r="W553" s="247"/>
      <c r="X553" s="247"/>
      <c r="Y553" s="247"/>
      <c r="Z553" s="247"/>
    </row>
    <row r="554" spans="4:26" s="16" customFormat="1" hidden="1">
      <c r="D554" s="17"/>
      <c r="E554" s="17"/>
      <c r="F554" s="18"/>
      <c r="G554" s="18"/>
      <c r="H554" s="18"/>
      <c r="I554" s="17"/>
      <c r="J554" s="17"/>
      <c r="M554" s="246"/>
      <c r="N554" s="246"/>
      <c r="O554" s="247"/>
      <c r="P554" s="248"/>
      <c r="Q554" s="247"/>
      <c r="R554" s="247"/>
      <c r="S554" s="247"/>
      <c r="T554" s="247"/>
      <c r="U554" s="247"/>
      <c r="V554" s="247"/>
      <c r="W554" s="247"/>
      <c r="X554" s="247"/>
      <c r="Y554" s="247"/>
      <c r="Z554" s="247"/>
    </row>
    <row r="555" spans="4:26" s="16" customFormat="1" hidden="1">
      <c r="D555" s="17"/>
      <c r="E555" s="17"/>
      <c r="F555" s="18"/>
      <c r="G555" s="18"/>
      <c r="H555" s="18"/>
      <c r="I555" s="17"/>
      <c r="J555" s="17"/>
      <c r="M555" s="246"/>
      <c r="N555" s="246"/>
      <c r="O555" s="247"/>
      <c r="P555" s="248"/>
      <c r="Q555" s="247"/>
      <c r="R555" s="247"/>
      <c r="S555" s="247"/>
      <c r="T555" s="247"/>
      <c r="U555" s="247"/>
      <c r="V555" s="247"/>
      <c r="W555" s="247"/>
      <c r="X555" s="247"/>
      <c r="Y555" s="247"/>
      <c r="Z555" s="247"/>
    </row>
    <row r="556" spans="4:26" s="16" customFormat="1" hidden="1">
      <c r="D556" s="17"/>
      <c r="E556" s="17"/>
      <c r="F556" s="18"/>
      <c r="G556" s="18"/>
      <c r="H556" s="18"/>
      <c r="I556" s="17"/>
      <c r="J556" s="17"/>
      <c r="M556" s="246"/>
      <c r="N556" s="246"/>
      <c r="O556" s="247"/>
      <c r="P556" s="248"/>
      <c r="Q556" s="247"/>
      <c r="R556" s="247"/>
      <c r="S556" s="247"/>
      <c r="T556" s="247"/>
      <c r="U556" s="247"/>
      <c r="V556" s="247"/>
      <c r="W556" s="247"/>
      <c r="X556" s="247"/>
      <c r="Y556" s="247"/>
      <c r="Z556" s="247"/>
    </row>
    <row r="557" spans="4:26" s="16" customFormat="1" hidden="1">
      <c r="D557" s="17"/>
      <c r="E557" s="17"/>
      <c r="F557" s="18"/>
      <c r="G557" s="18"/>
      <c r="H557" s="18"/>
      <c r="I557" s="17"/>
      <c r="J557" s="17"/>
      <c r="M557" s="246"/>
      <c r="N557" s="246"/>
      <c r="O557" s="247"/>
      <c r="P557" s="248"/>
      <c r="Q557" s="247"/>
      <c r="R557" s="247"/>
      <c r="S557" s="247"/>
      <c r="T557" s="247"/>
      <c r="U557" s="247"/>
      <c r="V557" s="247"/>
      <c r="W557" s="247"/>
      <c r="X557" s="247"/>
      <c r="Y557" s="247"/>
      <c r="Z557" s="247"/>
    </row>
    <row r="558" spans="4:26" s="16" customFormat="1" hidden="1">
      <c r="D558" s="17"/>
      <c r="E558" s="17"/>
      <c r="F558" s="18"/>
      <c r="G558" s="18"/>
      <c r="H558" s="18"/>
      <c r="I558" s="17"/>
      <c r="J558" s="17"/>
      <c r="M558" s="246"/>
      <c r="N558" s="246"/>
      <c r="O558" s="247"/>
      <c r="P558" s="248"/>
      <c r="Q558" s="247"/>
      <c r="R558" s="247"/>
      <c r="S558" s="247"/>
      <c r="T558" s="247"/>
      <c r="U558" s="247"/>
      <c r="V558" s="247"/>
      <c r="W558" s="247"/>
      <c r="X558" s="247"/>
      <c r="Y558" s="247"/>
      <c r="Z558" s="247"/>
    </row>
    <row r="559" spans="4:26" s="16" customFormat="1" hidden="1">
      <c r="D559" s="17"/>
      <c r="E559" s="17"/>
      <c r="F559" s="18"/>
      <c r="G559" s="18"/>
      <c r="H559" s="18"/>
      <c r="I559" s="17"/>
      <c r="J559" s="17"/>
      <c r="M559" s="246"/>
      <c r="N559" s="246"/>
      <c r="O559" s="247"/>
      <c r="P559" s="248"/>
      <c r="Q559" s="247"/>
      <c r="R559" s="247"/>
      <c r="S559" s="247"/>
      <c r="T559" s="247"/>
      <c r="U559" s="247"/>
      <c r="V559" s="247"/>
      <c r="W559" s="247"/>
      <c r="X559" s="247"/>
      <c r="Y559" s="247"/>
      <c r="Z559" s="247"/>
    </row>
    <row r="560" spans="4:26" s="16" customFormat="1" hidden="1">
      <c r="D560" s="17"/>
      <c r="E560" s="17"/>
      <c r="F560" s="18"/>
      <c r="G560" s="18"/>
      <c r="H560" s="18"/>
      <c r="I560" s="17"/>
      <c r="J560" s="17"/>
      <c r="M560" s="246"/>
      <c r="N560" s="246"/>
      <c r="O560" s="247"/>
      <c r="P560" s="248"/>
      <c r="Q560" s="247"/>
      <c r="R560" s="247"/>
      <c r="S560" s="247"/>
      <c r="T560" s="247"/>
      <c r="U560" s="247"/>
      <c r="V560" s="247"/>
      <c r="W560" s="247"/>
      <c r="X560" s="247"/>
      <c r="Y560" s="247"/>
      <c r="Z560" s="247"/>
    </row>
    <row r="561" spans="4:26" s="16" customFormat="1" hidden="1">
      <c r="D561" s="17"/>
      <c r="E561" s="17"/>
      <c r="F561" s="18"/>
      <c r="G561" s="18"/>
      <c r="H561" s="18"/>
      <c r="I561" s="17"/>
      <c r="J561" s="17"/>
      <c r="M561" s="246"/>
      <c r="N561" s="246"/>
      <c r="O561" s="247"/>
      <c r="P561" s="248"/>
      <c r="Q561" s="247"/>
      <c r="R561" s="247"/>
      <c r="S561" s="247"/>
      <c r="T561" s="247"/>
      <c r="U561" s="247"/>
      <c r="V561" s="247"/>
      <c r="W561" s="247"/>
      <c r="X561" s="247"/>
      <c r="Y561" s="247"/>
      <c r="Z561" s="247"/>
    </row>
    <row r="562" spans="4:26" s="16" customFormat="1" hidden="1">
      <c r="D562" s="17"/>
      <c r="E562" s="17"/>
      <c r="F562" s="18"/>
      <c r="G562" s="18"/>
      <c r="H562" s="18"/>
      <c r="I562" s="17"/>
      <c r="J562" s="17"/>
      <c r="M562" s="246"/>
      <c r="N562" s="246"/>
      <c r="O562" s="247"/>
      <c r="P562" s="248"/>
      <c r="Q562" s="247"/>
      <c r="R562" s="247"/>
      <c r="S562" s="247"/>
      <c r="T562" s="247"/>
      <c r="U562" s="247"/>
      <c r="V562" s="247"/>
      <c r="W562" s="247"/>
      <c r="X562" s="247"/>
      <c r="Y562" s="247"/>
      <c r="Z562" s="247"/>
    </row>
    <row r="563" spans="4:26" s="16" customFormat="1" hidden="1">
      <c r="D563" s="17"/>
      <c r="E563" s="17"/>
      <c r="F563" s="18"/>
      <c r="G563" s="18"/>
      <c r="H563" s="18"/>
      <c r="I563" s="17"/>
      <c r="J563" s="17"/>
      <c r="M563" s="246"/>
      <c r="N563" s="246"/>
      <c r="O563" s="247"/>
      <c r="P563" s="248"/>
      <c r="Q563" s="247"/>
      <c r="R563" s="247"/>
      <c r="S563" s="247"/>
      <c r="T563" s="247"/>
      <c r="U563" s="247"/>
      <c r="V563" s="247"/>
      <c r="W563" s="247"/>
      <c r="X563" s="247"/>
      <c r="Y563" s="247"/>
      <c r="Z563" s="247"/>
    </row>
    <row r="564" spans="4:26" s="16" customFormat="1" hidden="1">
      <c r="D564" s="17"/>
      <c r="E564" s="17"/>
      <c r="F564" s="18"/>
      <c r="G564" s="18"/>
      <c r="H564" s="18"/>
      <c r="I564" s="17"/>
      <c r="J564" s="17"/>
      <c r="M564" s="246"/>
      <c r="N564" s="246"/>
      <c r="O564" s="247"/>
      <c r="P564" s="248"/>
      <c r="Q564" s="247"/>
      <c r="R564" s="247"/>
      <c r="S564" s="247"/>
      <c r="T564" s="247"/>
      <c r="U564" s="247"/>
      <c r="V564" s="247"/>
      <c r="W564" s="247"/>
      <c r="X564" s="247"/>
      <c r="Y564" s="247"/>
      <c r="Z564" s="247"/>
    </row>
    <row r="565" spans="4:26" s="16" customFormat="1" hidden="1">
      <c r="D565" s="17"/>
      <c r="E565" s="17"/>
      <c r="F565" s="18"/>
      <c r="G565" s="18"/>
      <c r="H565" s="18"/>
      <c r="I565" s="17"/>
      <c r="J565" s="17"/>
      <c r="M565" s="246"/>
      <c r="N565" s="246"/>
      <c r="O565" s="247"/>
      <c r="P565" s="248"/>
      <c r="Q565" s="247"/>
      <c r="R565" s="247"/>
      <c r="S565" s="247"/>
      <c r="T565" s="247"/>
      <c r="U565" s="247"/>
      <c r="V565" s="247"/>
      <c r="W565" s="247"/>
      <c r="X565" s="247"/>
      <c r="Y565" s="247"/>
      <c r="Z565" s="247"/>
    </row>
    <row r="566" spans="4:26" s="16" customFormat="1" hidden="1">
      <c r="D566" s="17"/>
      <c r="E566" s="17"/>
      <c r="F566" s="18"/>
      <c r="G566" s="18"/>
      <c r="H566" s="18"/>
      <c r="I566" s="17"/>
      <c r="J566" s="17"/>
      <c r="M566" s="246"/>
      <c r="N566" s="246"/>
      <c r="O566" s="247"/>
      <c r="P566" s="248"/>
      <c r="Q566" s="247"/>
      <c r="R566" s="247"/>
      <c r="S566" s="247"/>
      <c r="T566" s="247"/>
      <c r="U566" s="247"/>
      <c r="V566" s="247"/>
      <c r="W566" s="247"/>
      <c r="X566" s="247"/>
      <c r="Y566" s="247"/>
      <c r="Z566" s="247"/>
    </row>
    <row r="567" spans="4:26" s="16" customFormat="1" hidden="1">
      <c r="D567" s="17"/>
      <c r="E567" s="17"/>
      <c r="F567" s="18"/>
      <c r="G567" s="18"/>
      <c r="H567" s="18"/>
      <c r="I567" s="17"/>
      <c r="J567" s="17"/>
      <c r="M567" s="246"/>
      <c r="N567" s="246"/>
      <c r="O567" s="247"/>
      <c r="P567" s="248"/>
      <c r="Q567" s="247"/>
      <c r="R567" s="247"/>
      <c r="S567" s="247"/>
      <c r="T567" s="247"/>
      <c r="U567" s="247"/>
      <c r="V567" s="247"/>
      <c r="W567" s="247"/>
      <c r="X567" s="247"/>
      <c r="Y567" s="247"/>
      <c r="Z567" s="247"/>
    </row>
    <row r="568" spans="4:26" s="16" customFormat="1" hidden="1">
      <c r="D568" s="17"/>
      <c r="E568" s="17"/>
      <c r="F568" s="18"/>
      <c r="G568" s="18"/>
      <c r="H568" s="18"/>
      <c r="I568" s="17"/>
      <c r="J568" s="17"/>
      <c r="M568" s="246"/>
      <c r="N568" s="246"/>
      <c r="O568" s="247"/>
      <c r="P568" s="248"/>
      <c r="Q568" s="247"/>
      <c r="R568" s="247"/>
      <c r="S568" s="247"/>
      <c r="T568" s="247"/>
      <c r="U568" s="247"/>
      <c r="V568" s="247"/>
      <c r="W568" s="247"/>
      <c r="X568" s="247"/>
      <c r="Y568" s="247"/>
      <c r="Z568" s="247"/>
    </row>
    <row r="569" spans="4:26" s="16" customFormat="1" hidden="1">
      <c r="D569" s="17"/>
      <c r="E569" s="17"/>
      <c r="F569" s="18"/>
      <c r="G569" s="18"/>
      <c r="H569" s="18"/>
      <c r="I569" s="17"/>
      <c r="J569" s="17"/>
      <c r="M569" s="246"/>
      <c r="N569" s="246"/>
      <c r="O569" s="247"/>
      <c r="P569" s="248"/>
      <c r="Q569" s="247"/>
      <c r="R569" s="247"/>
      <c r="S569" s="247"/>
      <c r="T569" s="247"/>
      <c r="U569" s="247"/>
      <c r="V569" s="247"/>
      <c r="W569" s="247"/>
      <c r="X569" s="247"/>
      <c r="Y569" s="247"/>
      <c r="Z569" s="247"/>
    </row>
    <row r="570" spans="4:26" s="16" customFormat="1" hidden="1">
      <c r="D570" s="17"/>
      <c r="E570" s="17"/>
      <c r="F570" s="18"/>
      <c r="G570" s="18"/>
      <c r="H570" s="18"/>
      <c r="I570" s="17"/>
      <c r="J570" s="17"/>
      <c r="M570" s="246"/>
      <c r="N570" s="246"/>
      <c r="O570" s="247"/>
      <c r="P570" s="248"/>
      <c r="Q570" s="247"/>
      <c r="R570" s="247"/>
      <c r="S570" s="247"/>
      <c r="T570" s="247"/>
      <c r="U570" s="247"/>
      <c r="V570" s="247"/>
      <c r="W570" s="247"/>
      <c r="X570" s="247"/>
      <c r="Y570" s="247"/>
      <c r="Z570" s="247"/>
    </row>
    <row r="571" spans="4:26" s="16" customFormat="1" hidden="1">
      <c r="D571" s="17"/>
      <c r="E571" s="17"/>
      <c r="F571" s="18"/>
      <c r="G571" s="18"/>
      <c r="H571" s="18"/>
      <c r="I571" s="17"/>
      <c r="J571" s="17"/>
      <c r="M571" s="246"/>
      <c r="N571" s="246"/>
      <c r="O571" s="247"/>
      <c r="P571" s="248"/>
      <c r="Q571" s="247"/>
      <c r="R571" s="247"/>
      <c r="S571" s="247"/>
      <c r="T571" s="247"/>
      <c r="U571" s="247"/>
      <c r="V571" s="247"/>
      <c r="W571" s="247"/>
      <c r="X571" s="247"/>
      <c r="Y571" s="247"/>
      <c r="Z571" s="247"/>
    </row>
    <row r="572" spans="4:26" s="16" customFormat="1" hidden="1">
      <c r="D572" s="17"/>
      <c r="E572" s="17"/>
      <c r="F572" s="18"/>
      <c r="G572" s="18"/>
      <c r="H572" s="18"/>
      <c r="I572" s="17"/>
      <c r="J572" s="17"/>
      <c r="M572" s="246"/>
      <c r="N572" s="246"/>
      <c r="O572" s="247"/>
      <c r="P572" s="248"/>
      <c r="Q572" s="247"/>
      <c r="R572" s="247"/>
      <c r="S572" s="247"/>
      <c r="T572" s="247"/>
      <c r="U572" s="247"/>
      <c r="V572" s="247"/>
      <c r="W572" s="247"/>
      <c r="X572" s="247"/>
      <c r="Y572" s="247"/>
      <c r="Z572" s="247"/>
    </row>
    <row r="573" spans="4:26" s="16" customFormat="1" hidden="1">
      <c r="D573" s="17"/>
      <c r="E573" s="17"/>
      <c r="F573" s="18"/>
      <c r="G573" s="18"/>
      <c r="H573" s="18"/>
      <c r="I573" s="17"/>
      <c r="J573" s="17"/>
      <c r="M573" s="246"/>
      <c r="N573" s="246"/>
      <c r="O573" s="247"/>
      <c r="P573" s="248"/>
      <c r="Q573" s="247"/>
      <c r="R573" s="247"/>
      <c r="S573" s="247"/>
      <c r="T573" s="247"/>
      <c r="U573" s="247"/>
      <c r="V573" s="247"/>
      <c r="W573" s="247"/>
      <c r="X573" s="247"/>
      <c r="Y573" s="247"/>
      <c r="Z573" s="247"/>
    </row>
    <row r="574" spans="4:26" s="16" customFormat="1" hidden="1">
      <c r="D574" s="17"/>
      <c r="E574" s="17"/>
      <c r="F574" s="18"/>
      <c r="G574" s="18"/>
      <c r="H574" s="18"/>
      <c r="I574" s="17"/>
      <c r="J574" s="17"/>
      <c r="M574" s="246"/>
      <c r="N574" s="246"/>
      <c r="O574" s="247"/>
      <c r="P574" s="248"/>
      <c r="Q574" s="247"/>
      <c r="R574" s="247"/>
      <c r="S574" s="247"/>
      <c r="T574" s="247"/>
      <c r="U574" s="247"/>
      <c r="V574" s="247"/>
      <c r="W574" s="247"/>
      <c r="X574" s="247"/>
      <c r="Y574" s="247"/>
      <c r="Z574" s="247"/>
    </row>
    <row r="575" spans="4:26" s="16" customFormat="1" hidden="1">
      <c r="D575" s="17"/>
      <c r="E575" s="17"/>
      <c r="F575" s="18"/>
      <c r="G575" s="18"/>
      <c r="H575" s="18"/>
      <c r="I575" s="17"/>
      <c r="J575" s="17"/>
      <c r="M575" s="246"/>
      <c r="N575" s="246"/>
      <c r="O575" s="247"/>
      <c r="P575" s="248"/>
      <c r="Q575" s="247"/>
      <c r="R575" s="247"/>
      <c r="S575" s="247"/>
      <c r="T575" s="247"/>
      <c r="U575" s="247"/>
      <c r="V575" s="247"/>
      <c r="W575" s="247"/>
      <c r="X575" s="247"/>
      <c r="Y575" s="247"/>
      <c r="Z575" s="247"/>
    </row>
    <row r="576" spans="4:26" s="16" customFormat="1" hidden="1">
      <c r="D576" s="17"/>
      <c r="E576" s="17"/>
      <c r="F576" s="18"/>
      <c r="G576" s="18"/>
      <c r="H576" s="18"/>
      <c r="I576" s="17"/>
      <c r="J576" s="17"/>
      <c r="M576" s="246"/>
      <c r="N576" s="246"/>
      <c r="O576" s="247"/>
      <c r="P576" s="248"/>
      <c r="Q576" s="247"/>
      <c r="R576" s="247"/>
      <c r="S576" s="247"/>
      <c r="T576" s="247"/>
      <c r="U576" s="247"/>
      <c r="V576" s="247"/>
      <c r="W576" s="247"/>
      <c r="X576" s="247"/>
      <c r="Y576" s="247"/>
      <c r="Z576" s="247"/>
    </row>
    <row r="577" spans="4:26" s="16" customFormat="1" hidden="1">
      <c r="D577" s="17"/>
      <c r="E577" s="17"/>
      <c r="F577" s="18"/>
      <c r="G577" s="18"/>
      <c r="H577" s="18"/>
      <c r="I577" s="17"/>
      <c r="J577" s="17"/>
      <c r="M577" s="246"/>
      <c r="N577" s="246"/>
      <c r="O577" s="247"/>
      <c r="P577" s="248"/>
      <c r="Q577" s="247"/>
      <c r="R577" s="247"/>
      <c r="S577" s="247"/>
      <c r="T577" s="247"/>
      <c r="U577" s="247"/>
      <c r="V577" s="247"/>
      <c r="W577" s="247"/>
      <c r="X577" s="247"/>
      <c r="Y577" s="247"/>
      <c r="Z577" s="247"/>
    </row>
    <row r="578" spans="4:26" s="16" customFormat="1" hidden="1">
      <c r="D578" s="17"/>
      <c r="E578" s="17"/>
      <c r="F578" s="18"/>
      <c r="G578" s="18"/>
      <c r="H578" s="18"/>
      <c r="I578" s="17"/>
      <c r="J578" s="17"/>
      <c r="M578" s="246"/>
      <c r="N578" s="246"/>
      <c r="O578" s="247"/>
      <c r="P578" s="248"/>
      <c r="Q578" s="247"/>
      <c r="R578" s="247"/>
      <c r="S578" s="247"/>
      <c r="T578" s="247"/>
      <c r="U578" s="247"/>
      <c r="V578" s="247"/>
      <c r="W578" s="247"/>
      <c r="X578" s="247"/>
      <c r="Y578" s="247"/>
      <c r="Z578" s="247"/>
    </row>
    <row r="579" spans="4:26" s="16" customFormat="1" hidden="1">
      <c r="D579" s="17"/>
      <c r="E579" s="17"/>
      <c r="F579" s="18"/>
      <c r="G579" s="18"/>
      <c r="H579" s="18"/>
      <c r="I579" s="17"/>
      <c r="J579" s="17"/>
      <c r="M579" s="246"/>
      <c r="N579" s="246"/>
      <c r="O579" s="247"/>
      <c r="P579" s="248"/>
      <c r="Q579" s="247"/>
      <c r="R579" s="247"/>
      <c r="S579" s="247"/>
      <c r="T579" s="247"/>
      <c r="U579" s="247"/>
      <c r="V579" s="247"/>
      <c r="W579" s="247"/>
      <c r="X579" s="247"/>
      <c r="Y579" s="247"/>
      <c r="Z579" s="247"/>
    </row>
    <row r="580" spans="4:26" s="16" customFormat="1" hidden="1">
      <c r="D580" s="17"/>
      <c r="E580" s="17"/>
      <c r="F580" s="18"/>
      <c r="G580" s="18"/>
      <c r="H580" s="18"/>
      <c r="I580" s="17"/>
      <c r="J580" s="17"/>
      <c r="M580" s="246"/>
      <c r="N580" s="246"/>
      <c r="O580" s="247"/>
      <c r="P580" s="248"/>
      <c r="Q580" s="247"/>
      <c r="R580" s="247"/>
      <c r="S580" s="247"/>
      <c r="T580" s="247"/>
      <c r="U580" s="247"/>
      <c r="V580" s="247"/>
      <c r="W580" s="247"/>
      <c r="X580" s="247"/>
      <c r="Y580" s="247"/>
      <c r="Z580" s="247"/>
    </row>
    <row r="581" spans="4:26" s="16" customFormat="1" hidden="1">
      <c r="D581" s="17"/>
      <c r="E581" s="17"/>
      <c r="F581" s="18"/>
      <c r="G581" s="18"/>
      <c r="H581" s="18"/>
      <c r="I581" s="17"/>
      <c r="J581" s="17"/>
      <c r="M581" s="246"/>
      <c r="N581" s="246"/>
      <c r="O581" s="247"/>
      <c r="P581" s="248"/>
      <c r="Q581" s="247"/>
      <c r="R581" s="247"/>
      <c r="S581" s="247"/>
      <c r="T581" s="247"/>
      <c r="U581" s="247"/>
      <c r="V581" s="247"/>
      <c r="W581" s="247"/>
      <c r="X581" s="247"/>
      <c r="Y581" s="247"/>
      <c r="Z581" s="247"/>
    </row>
    <row r="582" spans="4:26" s="16" customFormat="1" hidden="1">
      <c r="D582" s="17"/>
      <c r="E582" s="17"/>
      <c r="F582" s="18"/>
      <c r="G582" s="18"/>
      <c r="H582" s="18"/>
      <c r="I582" s="17"/>
      <c r="J582" s="17"/>
      <c r="M582" s="246"/>
      <c r="N582" s="246"/>
      <c r="O582" s="247"/>
      <c r="P582" s="248"/>
      <c r="Q582" s="247"/>
      <c r="R582" s="247"/>
      <c r="S582" s="247"/>
      <c r="T582" s="247"/>
      <c r="U582" s="247"/>
      <c r="V582" s="247"/>
      <c r="W582" s="247"/>
      <c r="X582" s="247"/>
      <c r="Y582" s="247"/>
      <c r="Z582" s="247"/>
    </row>
    <row r="583" spans="4:26" s="16" customFormat="1" hidden="1">
      <c r="D583" s="17"/>
      <c r="E583" s="17"/>
      <c r="F583" s="18"/>
      <c r="G583" s="18"/>
      <c r="H583" s="18"/>
      <c r="I583" s="17"/>
      <c r="J583" s="17"/>
      <c r="M583" s="246"/>
      <c r="N583" s="246"/>
      <c r="O583" s="247"/>
      <c r="P583" s="248"/>
      <c r="Q583" s="247"/>
      <c r="R583" s="247"/>
      <c r="S583" s="247"/>
      <c r="T583" s="247"/>
      <c r="U583" s="247"/>
      <c r="V583" s="247"/>
      <c r="W583" s="247"/>
      <c r="X583" s="247"/>
      <c r="Y583" s="247"/>
      <c r="Z583" s="247"/>
    </row>
    <row r="584" spans="4:26" s="16" customFormat="1" hidden="1">
      <c r="D584" s="17"/>
      <c r="E584" s="17"/>
      <c r="F584" s="18"/>
      <c r="G584" s="18"/>
      <c r="H584" s="18"/>
      <c r="I584" s="17"/>
      <c r="J584" s="17"/>
      <c r="M584" s="246"/>
      <c r="N584" s="246"/>
      <c r="O584" s="247"/>
      <c r="P584" s="248"/>
      <c r="Q584" s="247"/>
      <c r="R584" s="247"/>
      <c r="S584" s="247"/>
      <c r="T584" s="247"/>
      <c r="U584" s="247"/>
      <c r="V584" s="247"/>
      <c r="W584" s="247"/>
      <c r="X584" s="247"/>
      <c r="Y584" s="247"/>
      <c r="Z584" s="247"/>
    </row>
    <row r="585" spans="4:26" s="16" customFormat="1" hidden="1">
      <c r="D585" s="17"/>
      <c r="E585" s="17"/>
      <c r="F585" s="18"/>
      <c r="G585" s="18"/>
      <c r="H585" s="18"/>
      <c r="I585" s="17"/>
      <c r="J585" s="17"/>
      <c r="M585" s="246"/>
      <c r="N585" s="246"/>
      <c r="O585" s="247"/>
      <c r="P585" s="248"/>
      <c r="Q585" s="247"/>
      <c r="R585" s="247"/>
      <c r="S585" s="247"/>
      <c r="T585" s="247"/>
      <c r="U585" s="247"/>
      <c r="V585" s="247"/>
      <c r="W585" s="247"/>
      <c r="X585" s="247"/>
      <c r="Y585" s="247"/>
      <c r="Z585" s="247"/>
    </row>
    <row r="586" spans="4:26" s="16" customFormat="1" hidden="1">
      <c r="D586" s="17"/>
      <c r="E586" s="17"/>
      <c r="F586" s="18"/>
      <c r="G586" s="18"/>
      <c r="H586" s="18"/>
      <c r="I586" s="17"/>
      <c r="J586" s="17"/>
      <c r="M586" s="246"/>
      <c r="N586" s="246"/>
      <c r="O586" s="247"/>
      <c r="P586" s="248"/>
      <c r="Q586" s="247"/>
      <c r="R586" s="247"/>
      <c r="S586" s="247"/>
      <c r="T586" s="247"/>
      <c r="U586" s="247"/>
      <c r="V586" s="247"/>
      <c r="W586" s="247"/>
      <c r="X586" s="247"/>
      <c r="Y586" s="247"/>
      <c r="Z586" s="247"/>
    </row>
    <row r="587" spans="4:26" s="16" customFormat="1" hidden="1">
      <c r="D587" s="17"/>
      <c r="E587" s="17"/>
      <c r="F587" s="18"/>
      <c r="G587" s="18"/>
      <c r="H587" s="18"/>
      <c r="I587" s="17"/>
      <c r="J587" s="17"/>
      <c r="M587" s="246"/>
      <c r="N587" s="246"/>
      <c r="O587" s="247"/>
      <c r="P587" s="248"/>
      <c r="Q587" s="247"/>
      <c r="R587" s="247"/>
      <c r="S587" s="247"/>
      <c r="T587" s="247"/>
      <c r="U587" s="247"/>
      <c r="V587" s="247"/>
      <c r="W587" s="247"/>
      <c r="X587" s="247"/>
      <c r="Y587" s="247"/>
      <c r="Z587" s="247"/>
    </row>
    <row r="588" spans="4:26" s="16" customFormat="1" hidden="1">
      <c r="D588" s="17"/>
      <c r="E588" s="17"/>
      <c r="F588" s="18"/>
      <c r="G588" s="18"/>
      <c r="H588" s="18"/>
      <c r="I588" s="17"/>
      <c r="J588" s="17"/>
      <c r="M588" s="246"/>
      <c r="N588" s="246"/>
      <c r="O588" s="247"/>
      <c r="P588" s="248"/>
      <c r="Q588" s="247"/>
      <c r="R588" s="247"/>
      <c r="S588" s="247"/>
      <c r="T588" s="247"/>
      <c r="U588" s="247"/>
      <c r="V588" s="247"/>
      <c r="W588" s="247"/>
      <c r="X588" s="247"/>
      <c r="Y588" s="247"/>
      <c r="Z588" s="247"/>
    </row>
    <row r="589" spans="4:26" s="16" customFormat="1" hidden="1">
      <c r="D589" s="17"/>
      <c r="E589" s="17"/>
      <c r="F589" s="18"/>
      <c r="G589" s="18"/>
      <c r="H589" s="18"/>
      <c r="I589" s="17"/>
      <c r="J589" s="17"/>
      <c r="M589" s="246"/>
      <c r="N589" s="246"/>
      <c r="O589" s="247"/>
      <c r="P589" s="248"/>
      <c r="Q589" s="247"/>
      <c r="R589" s="247"/>
      <c r="S589" s="247"/>
      <c r="T589" s="247"/>
      <c r="U589" s="247"/>
      <c r="V589" s="247"/>
      <c r="W589" s="247"/>
      <c r="X589" s="247"/>
      <c r="Y589" s="247"/>
      <c r="Z589" s="247"/>
    </row>
    <row r="590" spans="4:26" s="16" customFormat="1" hidden="1">
      <c r="D590" s="17"/>
      <c r="E590" s="17"/>
      <c r="F590" s="18"/>
      <c r="G590" s="18"/>
      <c r="H590" s="18"/>
      <c r="I590" s="17"/>
      <c r="J590" s="17"/>
      <c r="M590" s="246"/>
      <c r="N590" s="246"/>
      <c r="O590" s="247"/>
      <c r="P590" s="248"/>
      <c r="Q590" s="247"/>
      <c r="R590" s="247"/>
      <c r="S590" s="247"/>
      <c r="T590" s="247"/>
      <c r="U590" s="247"/>
      <c r="V590" s="247"/>
      <c r="W590" s="247"/>
      <c r="X590" s="247"/>
      <c r="Y590" s="247"/>
      <c r="Z590" s="247"/>
    </row>
    <row r="591" spans="4:26" s="16" customFormat="1" hidden="1">
      <c r="D591" s="17"/>
      <c r="E591" s="17"/>
      <c r="F591" s="18"/>
      <c r="G591" s="18"/>
      <c r="H591" s="18"/>
      <c r="I591" s="17"/>
      <c r="J591" s="17"/>
      <c r="M591" s="246"/>
      <c r="N591" s="246"/>
      <c r="O591" s="247"/>
      <c r="P591" s="248"/>
      <c r="Q591" s="247"/>
      <c r="R591" s="247"/>
      <c r="S591" s="247"/>
      <c r="T591" s="247"/>
      <c r="U591" s="247"/>
      <c r="V591" s="247"/>
      <c r="W591" s="247"/>
      <c r="X591" s="247"/>
      <c r="Y591" s="247"/>
      <c r="Z591" s="247"/>
    </row>
    <row r="592" spans="4:26" s="16" customFormat="1" hidden="1">
      <c r="D592" s="17"/>
      <c r="E592" s="17"/>
      <c r="F592" s="18"/>
      <c r="G592" s="18"/>
      <c r="H592" s="18"/>
      <c r="I592" s="17"/>
      <c r="J592" s="17"/>
      <c r="M592" s="246"/>
      <c r="N592" s="246"/>
      <c r="O592" s="247"/>
      <c r="P592" s="248"/>
      <c r="Q592" s="247"/>
      <c r="R592" s="247"/>
      <c r="S592" s="247"/>
      <c r="T592" s="247"/>
      <c r="U592" s="247"/>
      <c r="V592" s="247"/>
      <c r="W592" s="247"/>
      <c r="X592" s="247"/>
      <c r="Y592" s="247"/>
      <c r="Z592" s="247"/>
    </row>
    <row r="593" spans="4:26" s="16" customFormat="1" hidden="1">
      <c r="D593" s="17"/>
      <c r="E593" s="17"/>
      <c r="F593" s="18"/>
      <c r="G593" s="18"/>
      <c r="H593" s="18"/>
      <c r="I593" s="17"/>
      <c r="J593" s="17"/>
      <c r="M593" s="246"/>
      <c r="N593" s="246"/>
      <c r="O593" s="247"/>
      <c r="P593" s="248"/>
      <c r="Q593" s="247"/>
      <c r="R593" s="247"/>
      <c r="S593" s="247"/>
      <c r="T593" s="247"/>
      <c r="U593" s="247"/>
      <c r="V593" s="247"/>
      <c r="W593" s="247"/>
      <c r="X593" s="247"/>
      <c r="Y593" s="247"/>
      <c r="Z593" s="247"/>
    </row>
    <row r="594" spans="4:26" s="16" customFormat="1" hidden="1">
      <c r="D594" s="17"/>
      <c r="E594" s="17"/>
      <c r="F594" s="18"/>
      <c r="G594" s="18"/>
      <c r="H594" s="18"/>
      <c r="I594" s="17"/>
      <c r="J594" s="17"/>
      <c r="M594" s="246"/>
      <c r="N594" s="246"/>
      <c r="O594" s="247"/>
      <c r="P594" s="248"/>
      <c r="Q594" s="247"/>
      <c r="R594" s="247"/>
      <c r="S594" s="247"/>
      <c r="T594" s="247"/>
      <c r="U594" s="247"/>
      <c r="V594" s="247"/>
      <c r="W594" s="247"/>
      <c r="X594" s="247"/>
      <c r="Y594" s="247"/>
      <c r="Z594" s="247"/>
    </row>
    <row r="595" spans="4:26" s="16" customFormat="1" hidden="1">
      <c r="D595" s="17"/>
      <c r="E595" s="17"/>
      <c r="F595" s="18"/>
      <c r="G595" s="18"/>
      <c r="H595" s="18"/>
      <c r="I595" s="17"/>
      <c r="J595" s="17"/>
      <c r="M595" s="246"/>
      <c r="N595" s="246"/>
      <c r="O595" s="247"/>
      <c r="P595" s="248"/>
      <c r="Q595" s="247"/>
      <c r="R595" s="247"/>
      <c r="S595" s="247"/>
      <c r="T595" s="247"/>
      <c r="U595" s="247"/>
      <c r="V595" s="247"/>
      <c r="W595" s="247"/>
      <c r="X595" s="247"/>
      <c r="Y595" s="247"/>
      <c r="Z595" s="247"/>
    </row>
    <row r="596" spans="4:26" s="16" customFormat="1" hidden="1">
      <c r="D596" s="17"/>
      <c r="E596" s="17"/>
      <c r="F596" s="18"/>
      <c r="G596" s="18"/>
      <c r="H596" s="18"/>
      <c r="I596" s="17"/>
      <c r="J596" s="17"/>
      <c r="M596" s="246"/>
      <c r="N596" s="246"/>
      <c r="O596" s="247"/>
      <c r="P596" s="248"/>
      <c r="Q596" s="247"/>
      <c r="R596" s="247"/>
      <c r="S596" s="247"/>
      <c r="T596" s="247"/>
      <c r="U596" s="247"/>
      <c r="V596" s="247"/>
      <c r="W596" s="247"/>
      <c r="X596" s="247"/>
      <c r="Y596" s="247"/>
      <c r="Z596" s="247"/>
    </row>
    <row r="597" spans="4:26" s="16" customFormat="1" hidden="1">
      <c r="D597" s="17"/>
      <c r="E597" s="17"/>
      <c r="F597" s="18"/>
      <c r="G597" s="18"/>
      <c r="H597" s="18"/>
      <c r="I597" s="17"/>
      <c r="J597" s="17"/>
      <c r="M597" s="246"/>
      <c r="N597" s="246"/>
      <c r="O597" s="247"/>
      <c r="P597" s="248"/>
      <c r="Q597" s="247"/>
      <c r="R597" s="247"/>
      <c r="S597" s="247"/>
      <c r="T597" s="247"/>
      <c r="U597" s="247"/>
      <c r="V597" s="247"/>
      <c r="W597" s="247"/>
      <c r="X597" s="247"/>
      <c r="Y597" s="247"/>
      <c r="Z597" s="247"/>
    </row>
    <row r="598" spans="4:26" s="16" customFormat="1" hidden="1">
      <c r="D598" s="17"/>
      <c r="E598" s="17"/>
      <c r="F598" s="18"/>
      <c r="G598" s="18"/>
      <c r="H598" s="18"/>
      <c r="I598" s="17"/>
      <c r="J598" s="17"/>
      <c r="M598" s="246"/>
      <c r="N598" s="246"/>
      <c r="O598" s="247"/>
      <c r="P598" s="248"/>
      <c r="Q598" s="247"/>
      <c r="R598" s="247"/>
      <c r="S598" s="247"/>
      <c r="T598" s="247"/>
      <c r="U598" s="247"/>
      <c r="V598" s="247"/>
      <c r="W598" s="247"/>
      <c r="X598" s="247"/>
      <c r="Y598" s="247"/>
      <c r="Z598" s="247"/>
    </row>
    <row r="599" spans="4:26" s="16" customFormat="1" hidden="1">
      <c r="D599" s="17"/>
      <c r="E599" s="17"/>
      <c r="F599" s="18"/>
      <c r="G599" s="18"/>
      <c r="H599" s="18"/>
      <c r="I599" s="17"/>
      <c r="J599" s="17"/>
      <c r="M599" s="246"/>
      <c r="N599" s="246"/>
      <c r="O599" s="247"/>
      <c r="P599" s="248"/>
      <c r="Q599" s="247"/>
      <c r="R599" s="247"/>
      <c r="S599" s="247"/>
      <c r="T599" s="247"/>
      <c r="U599" s="247"/>
      <c r="V599" s="247"/>
      <c r="W599" s="247"/>
      <c r="X599" s="247"/>
      <c r="Y599" s="247"/>
      <c r="Z599" s="247"/>
    </row>
    <row r="600" spans="4:26" s="16" customFormat="1" hidden="1">
      <c r="D600" s="17"/>
      <c r="E600" s="17"/>
      <c r="F600" s="18"/>
      <c r="G600" s="18"/>
      <c r="H600" s="18"/>
      <c r="I600" s="17"/>
      <c r="J600" s="17"/>
      <c r="M600" s="246"/>
      <c r="N600" s="246"/>
      <c r="O600" s="247"/>
      <c r="P600" s="248"/>
      <c r="Q600" s="247"/>
      <c r="R600" s="247"/>
      <c r="S600" s="247"/>
      <c r="T600" s="247"/>
      <c r="U600" s="247"/>
      <c r="V600" s="247"/>
      <c r="W600" s="247"/>
      <c r="X600" s="247"/>
      <c r="Y600" s="247"/>
      <c r="Z600" s="247"/>
    </row>
    <row r="601" spans="4:26" s="16" customFormat="1" hidden="1">
      <c r="D601" s="17"/>
      <c r="E601" s="17"/>
      <c r="F601" s="18"/>
      <c r="G601" s="18"/>
      <c r="H601" s="18"/>
      <c r="I601" s="17"/>
      <c r="J601" s="17"/>
      <c r="M601" s="246"/>
      <c r="N601" s="246"/>
      <c r="O601" s="247"/>
      <c r="P601" s="248"/>
      <c r="Q601" s="247"/>
      <c r="R601" s="247"/>
      <c r="S601" s="247"/>
      <c r="T601" s="247"/>
      <c r="U601" s="247"/>
      <c r="V601" s="247"/>
      <c r="W601" s="247"/>
      <c r="X601" s="247"/>
      <c r="Y601" s="247"/>
      <c r="Z601" s="247"/>
    </row>
    <row r="602" spans="4:26" s="16" customFormat="1" hidden="1">
      <c r="D602" s="17"/>
      <c r="E602" s="17"/>
      <c r="F602" s="18"/>
      <c r="G602" s="18"/>
      <c r="H602" s="18"/>
      <c r="I602" s="17"/>
      <c r="J602" s="17"/>
      <c r="M602" s="246"/>
      <c r="N602" s="246"/>
      <c r="O602" s="247"/>
      <c r="P602" s="248"/>
      <c r="Q602" s="247"/>
      <c r="R602" s="247"/>
      <c r="S602" s="247"/>
      <c r="T602" s="247"/>
      <c r="U602" s="247"/>
      <c r="V602" s="247"/>
      <c r="W602" s="247"/>
      <c r="X602" s="247"/>
      <c r="Y602" s="247"/>
      <c r="Z602" s="247"/>
    </row>
    <row r="603" spans="4:26" s="16" customFormat="1" hidden="1">
      <c r="D603" s="17"/>
      <c r="E603" s="17"/>
      <c r="F603" s="18"/>
      <c r="G603" s="18"/>
      <c r="H603" s="18"/>
      <c r="I603" s="17"/>
      <c r="J603" s="17"/>
      <c r="M603" s="246"/>
      <c r="N603" s="246"/>
      <c r="O603" s="247"/>
      <c r="P603" s="248"/>
      <c r="Q603" s="247"/>
      <c r="R603" s="247"/>
      <c r="S603" s="247"/>
      <c r="T603" s="247"/>
      <c r="U603" s="247"/>
      <c r="V603" s="247"/>
      <c r="W603" s="247"/>
      <c r="X603" s="247"/>
      <c r="Y603" s="247"/>
      <c r="Z603" s="247"/>
    </row>
    <row r="604" spans="4:26" s="16" customFormat="1" hidden="1">
      <c r="D604" s="17"/>
      <c r="E604" s="17"/>
      <c r="F604" s="18"/>
      <c r="G604" s="18"/>
      <c r="H604" s="18"/>
      <c r="I604" s="17"/>
      <c r="J604" s="17"/>
      <c r="M604" s="246"/>
      <c r="N604" s="246"/>
      <c r="O604" s="247"/>
      <c r="P604" s="248"/>
      <c r="Q604" s="247"/>
      <c r="R604" s="247"/>
      <c r="S604" s="247"/>
      <c r="T604" s="247"/>
      <c r="U604" s="247"/>
      <c r="V604" s="247"/>
      <c r="W604" s="247"/>
      <c r="X604" s="247"/>
      <c r="Y604" s="247"/>
      <c r="Z604" s="247"/>
    </row>
    <row r="605" spans="4:26" s="16" customFormat="1" hidden="1">
      <c r="D605" s="17"/>
      <c r="E605" s="17"/>
      <c r="F605" s="18"/>
      <c r="G605" s="18"/>
      <c r="H605" s="18"/>
      <c r="I605" s="17"/>
      <c r="J605" s="17"/>
      <c r="M605" s="246"/>
      <c r="N605" s="246"/>
      <c r="O605" s="247"/>
      <c r="P605" s="248"/>
      <c r="Q605" s="247"/>
      <c r="R605" s="247"/>
      <c r="S605" s="247"/>
      <c r="T605" s="247"/>
      <c r="U605" s="247"/>
      <c r="V605" s="247"/>
      <c r="W605" s="247"/>
      <c r="X605" s="247"/>
      <c r="Y605" s="247"/>
      <c r="Z605" s="247"/>
    </row>
    <row r="606" spans="4:26" s="16" customFormat="1" hidden="1">
      <c r="D606" s="17"/>
      <c r="E606" s="17"/>
      <c r="F606" s="18"/>
      <c r="G606" s="18"/>
      <c r="H606" s="18"/>
      <c r="I606" s="17"/>
      <c r="J606" s="17"/>
      <c r="M606" s="246"/>
      <c r="N606" s="246"/>
      <c r="O606" s="247"/>
      <c r="P606" s="248"/>
      <c r="Q606" s="247"/>
      <c r="R606" s="247"/>
      <c r="S606" s="247"/>
      <c r="T606" s="247"/>
      <c r="U606" s="247"/>
      <c r="V606" s="247"/>
      <c r="W606" s="247"/>
      <c r="X606" s="247"/>
      <c r="Y606" s="247"/>
      <c r="Z606" s="247"/>
    </row>
    <row r="607" spans="4:26" s="16" customFormat="1" hidden="1">
      <c r="D607" s="17"/>
      <c r="E607" s="17"/>
      <c r="F607" s="18"/>
      <c r="G607" s="18"/>
      <c r="H607" s="18"/>
      <c r="I607" s="17"/>
      <c r="J607" s="17"/>
      <c r="M607" s="246"/>
      <c r="N607" s="246"/>
      <c r="O607" s="247"/>
      <c r="P607" s="248"/>
      <c r="Q607" s="247"/>
      <c r="R607" s="247"/>
      <c r="S607" s="247"/>
      <c r="T607" s="247"/>
      <c r="U607" s="247"/>
      <c r="V607" s="247"/>
      <c r="W607" s="247"/>
      <c r="X607" s="247"/>
      <c r="Y607" s="247"/>
      <c r="Z607" s="247"/>
    </row>
    <row r="608" spans="4:26" s="16" customFormat="1" hidden="1">
      <c r="D608" s="17"/>
      <c r="E608" s="17"/>
      <c r="F608" s="18"/>
      <c r="G608" s="18"/>
      <c r="H608" s="18"/>
      <c r="I608" s="17"/>
      <c r="J608" s="17"/>
      <c r="M608" s="246"/>
      <c r="N608" s="246"/>
      <c r="O608" s="247"/>
      <c r="P608" s="248"/>
      <c r="Q608" s="247"/>
      <c r="R608" s="247"/>
      <c r="S608" s="247"/>
      <c r="T608" s="247"/>
      <c r="U608" s="247"/>
      <c r="V608" s="247"/>
      <c r="W608" s="247"/>
      <c r="X608" s="247"/>
      <c r="Y608" s="247"/>
      <c r="Z608" s="247"/>
    </row>
    <row r="609" spans="4:26" s="16" customFormat="1" hidden="1">
      <c r="D609" s="17"/>
      <c r="E609" s="17"/>
      <c r="F609" s="18"/>
      <c r="G609" s="18"/>
      <c r="H609" s="18"/>
      <c r="I609" s="17"/>
      <c r="J609" s="17"/>
      <c r="M609" s="246"/>
      <c r="N609" s="246"/>
      <c r="O609" s="247"/>
      <c r="P609" s="248"/>
      <c r="Q609" s="247"/>
      <c r="R609" s="247"/>
      <c r="S609" s="247"/>
      <c r="T609" s="247"/>
      <c r="U609" s="247"/>
      <c r="V609" s="247"/>
      <c r="W609" s="247"/>
      <c r="X609" s="247"/>
      <c r="Y609" s="247"/>
      <c r="Z609" s="247"/>
    </row>
    <row r="610" spans="4:26" s="16" customFormat="1" hidden="1">
      <c r="D610" s="17"/>
      <c r="E610" s="17"/>
      <c r="F610" s="18"/>
      <c r="G610" s="18"/>
      <c r="H610" s="18"/>
      <c r="I610" s="17"/>
      <c r="J610" s="17"/>
      <c r="M610" s="246"/>
      <c r="N610" s="246"/>
      <c r="O610" s="247"/>
      <c r="P610" s="248"/>
      <c r="Q610" s="247"/>
      <c r="R610" s="247"/>
      <c r="S610" s="247"/>
      <c r="T610" s="247"/>
      <c r="U610" s="247"/>
      <c r="V610" s="247"/>
      <c r="W610" s="247"/>
      <c r="X610" s="247"/>
      <c r="Y610" s="247"/>
      <c r="Z610" s="247"/>
    </row>
    <row r="611" spans="4:26" s="16" customFormat="1" hidden="1">
      <c r="D611" s="17"/>
      <c r="E611" s="17"/>
      <c r="F611" s="18"/>
      <c r="G611" s="18"/>
      <c r="H611" s="18"/>
      <c r="I611" s="17"/>
      <c r="J611" s="17"/>
      <c r="M611" s="246"/>
      <c r="N611" s="246"/>
      <c r="O611" s="247"/>
      <c r="P611" s="248"/>
      <c r="Q611" s="247"/>
      <c r="R611" s="247"/>
      <c r="S611" s="247"/>
      <c r="T611" s="247"/>
      <c r="U611" s="247"/>
      <c r="V611" s="247"/>
      <c r="W611" s="247"/>
      <c r="X611" s="247"/>
      <c r="Y611" s="247"/>
      <c r="Z611" s="247"/>
    </row>
    <row r="612" spans="4:26" s="16" customFormat="1" hidden="1">
      <c r="D612" s="17"/>
      <c r="E612" s="17"/>
      <c r="F612" s="18"/>
      <c r="G612" s="18"/>
      <c r="H612" s="18"/>
      <c r="I612" s="17"/>
      <c r="J612" s="17"/>
      <c r="M612" s="246"/>
      <c r="N612" s="246"/>
      <c r="O612" s="247"/>
      <c r="P612" s="248"/>
      <c r="Q612" s="247"/>
      <c r="R612" s="247"/>
      <c r="S612" s="247"/>
      <c r="T612" s="247"/>
      <c r="U612" s="247"/>
      <c r="V612" s="247"/>
      <c r="W612" s="247"/>
      <c r="X612" s="247"/>
      <c r="Y612" s="247"/>
      <c r="Z612" s="247"/>
    </row>
    <row r="613" spans="4:26" s="16" customFormat="1" hidden="1">
      <c r="D613" s="17"/>
      <c r="E613" s="17"/>
      <c r="F613" s="18"/>
      <c r="G613" s="18"/>
      <c r="H613" s="18"/>
      <c r="I613" s="17"/>
      <c r="J613" s="17"/>
      <c r="M613" s="246"/>
      <c r="N613" s="246"/>
      <c r="O613" s="247"/>
      <c r="P613" s="248"/>
      <c r="Q613" s="247"/>
      <c r="R613" s="247"/>
      <c r="S613" s="247"/>
      <c r="T613" s="247"/>
      <c r="U613" s="247"/>
      <c r="V613" s="247"/>
      <c r="W613" s="247"/>
      <c r="X613" s="247"/>
      <c r="Y613" s="247"/>
      <c r="Z613" s="247"/>
    </row>
    <row r="614" spans="4:26" s="16" customFormat="1" hidden="1">
      <c r="D614" s="17"/>
      <c r="E614" s="17"/>
      <c r="F614" s="18"/>
      <c r="G614" s="18"/>
      <c r="H614" s="18"/>
      <c r="I614" s="17"/>
      <c r="J614" s="17"/>
      <c r="M614" s="246"/>
      <c r="N614" s="246"/>
      <c r="O614" s="247"/>
      <c r="P614" s="248"/>
      <c r="Q614" s="247"/>
      <c r="R614" s="247"/>
      <c r="S614" s="247"/>
      <c r="T614" s="247"/>
      <c r="U614" s="247"/>
      <c r="V614" s="247"/>
      <c r="W614" s="247"/>
      <c r="X614" s="247"/>
      <c r="Y614" s="247"/>
      <c r="Z614" s="247"/>
    </row>
    <row r="615" spans="4:26" s="16" customFormat="1" hidden="1">
      <c r="D615" s="17"/>
      <c r="E615" s="17"/>
      <c r="F615" s="18"/>
      <c r="G615" s="18"/>
      <c r="H615" s="18"/>
      <c r="I615" s="17"/>
      <c r="J615" s="17"/>
      <c r="M615" s="246"/>
      <c r="N615" s="246"/>
      <c r="O615" s="247"/>
      <c r="P615" s="248"/>
      <c r="Q615" s="247"/>
      <c r="R615" s="247"/>
      <c r="S615" s="247"/>
      <c r="T615" s="247"/>
      <c r="U615" s="247"/>
      <c r="V615" s="247"/>
      <c r="W615" s="247"/>
      <c r="X615" s="247"/>
      <c r="Y615" s="247"/>
      <c r="Z615" s="247"/>
    </row>
    <row r="616" spans="4:26" s="16" customFormat="1" hidden="1">
      <c r="D616" s="17"/>
      <c r="E616" s="17"/>
      <c r="F616" s="18"/>
      <c r="G616" s="18"/>
      <c r="H616" s="18"/>
      <c r="I616" s="17"/>
      <c r="J616" s="17"/>
      <c r="M616" s="246"/>
      <c r="N616" s="246"/>
      <c r="O616" s="247"/>
      <c r="P616" s="248"/>
      <c r="Q616" s="247"/>
      <c r="R616" s="247"/>
      <c r="S616" s="247"/>
      <c r="T616" s="247"/>
      <c r="U616" s="247"/>
      <c r="V616" s="247"/>
      <c r="W616" s="247"/>
      <c r="X616" s="247"/>
      <c r="Y616" s="247"/>
      <c r="Z616" s="247"/>
    </row>
    <row r="617" spans="4:26" s="16" customFormat="1" hidden="1">
      <c r="D617" s="17"/>
      <c r="E617" s="17"/>
      <c r="F617" s="18"/>
      <c r="G617" s="18"/>
      <c r="H617" s="18"/>
      <c r="I617" s="17"/>
      <c r="J617" s="17"/>
      <c r="M617" s="246"/>
      <c r="N617" s="246"/>
      <c r="O617" s="247"/>
      <c r="P617" s="248"/>
      <c r="Q617" s="247"/>
      <c r="R617" s="247"/>
      <c r="S617" s="247"/>
      <c r="T617" s="247"/>
      <c r="U617" s="247"/>
      <c r="V617" s="247"/>
      <c r="W617" s="247"/>
      <c r="X617" s="247"/>
      <c r="Y617" s="247"/>
      <c r="Z617" s="247"/>
    </row>
    <row r="618" spans="4:26" s="16" customFormat="1" hidden="1">
      <c r="D618" s="17"/>
      <c r="E618" s="17"/>
      <c r="F618" s="18"/>
      <c r="G618" s="18"/>
      <c r="H618" s="18"/>
      <c r="I618" s="17"/>
      <c r="J618" s="17"/>
      <c r="M618" s="246"/>
      <c r="N618" s="246"/>
      <c r="O618" s="247"/>
      <c r="P618" s="248"/>
      <c r="Q618" s="247"/>
      <c r="R618" s="247"/>
      <c r="S618" s="247"/>
      <c r="T618" s="247"/>
      <c r="U618" s="247"/>
      <c r="V618" s="247"/>
      <c r="W618" s="247"/>
      <c r="X618" s="247"/>
      <c r="Y618" s="247"/>
      <c r="Z618" s="247"/>
    </row>
    <row r="619" spans="4:26" s="16" customFormat="1" hidden="1">
      <c r="D619" s="17"/>
      <c r="E619" s="17"/>
      <c r="F619" s="18"/>
      <c r="G619" s="18"/>
      <c r="H619" s="18"/>
      <c r="I619" s="17"/>
      <c r="J619" s="17"/>
      <c r="M619" s="246"/>
      <c r="N619" s="246"/>
      <c r="O619" s="247"/>
      <c r="P619" s="248"/>
      <c r="Q619" s="247"/>
      <c r="R619" s="247"/>
      <c r="S619" s="247"/>
      <c r="T619" s="247"/>
      <c r="U619" s="247"/>
      <c r="V619" s="247"/>
      <c r="W619" s="247"/>
      <c r="X619" s="247"/>
      <c r="Y619" s="247"/>
      <c r="Z619" s="247"/>
    </row>
    <row r="620" spans="4:26" s="16" customFormat="1" hidden="1">
      <c r="D620" s="17"/>
      <c r="E620" s="17"/>
      <c r="F620" s="18"/>
      <c r="G620" s="18"/>
      <c r="H620" s="18"/>
      <c r="I620" s="17"/>
      <c r="J620" s="17"/>
      <c r="M620" s="246"/>
      <c r="N620" s="246"/>
      <c r="O620" s="247"/>
      <c r="P620" s="248"/>
      <c r="Q620" s="247"/>
      <c r="R620" s="247"/>
      <c r="S620" s="247"/>
      <c r="T620" s="247"/>
      <c r="U620" s="247"/>
      <c r="V620" s="247"/>
      <c r="W620" s="247"/>
      <c r="X620" s="247"/>
      <c r="Y620" s="247"/>
      <c r="Z620" s="247"/>
    </row>
    <row r="621" spans="4:26" s="16" customFormat="1" hidden="1">
      <c r="D621" s="17"/>
      <c r="E621" s="17"/>
      <c r="F621" s="18"/>
      <c r="G621" s="18"/>
      <c r="H621" s="18"/>
      <c r="I621" s="17"/>
      <c r="J621" s="17"/>
      <c r="M621" s="246"/>
      <c r="N621" s="246"/>
      <c r="O621" s="247"/>
      <c r="P621" s="248"/>
      <c r="Q621" s="247"/>
      <c r="R621" s="247"/>
      <c r="S621" s="247"/>
      <c r="T621" s="247"/>
      <c r="U621" s="247"/>
      <c r="V621" s="247"/>
      <c r="W621" s="247"/>
      <c r="X621" s="247"/>
      <c r="Y621" s="247"/>
      <c r="Z621" s="247"/>
    </row>
    <row r="622" spans="4:26" s="16" customFormat="1" hidden="1">
      <c r="D622" s="17"/>
      <c r="E622" s="17"/>
      <c r="F622" s="18"/>
      <c r="G622" s="18"/>
      <c r="H622" s="18"/>
      <c r="I622" s="17"/>
      <c r="J622" s="17"/>
      <c r="M622" s="246"/>
      <c r="N622" s="246"/>
      <c r="O622" s="247"/>
      <c r="P622" s="248"/>
      <c r="Q622" s="247"/>
      <c r="R622" s="247"/>
      <c r="S622" s="247"/>
      <c r="T622" s="247"/>
      <c r="U622" s="247"/>
      <c r="V622" s="247"/>
      <c r="W622" s="247"/>
      <c r="X622" s="247"/>
      <c r="Y622" s="247"/>
      <c r="Z622" s="247"/>
    </row>
    <row r="623" spans="4:26" s="16" customFormat="1" hidden="1">
      <c r="D623" s="17"/>
      <c r="E623" s="17"/>
      <c r="F623" s="18"/>
      <c r="G623" s="18"/>
      <c r="H623" s="18"/>
      <c r="I623" s="17"/>
      <c r="J623" s="17"/>
      <c r="M623" s="246"/>
      <c r="N623" s="246"/>
      <c r="O623" s="247"/>
      <c r="P623" s="248"/>
      <c r="Q623" s="247"/>
      <c r="R623" s="247"/>
      <c r="S623" s="247"/>
      <c r="T623" s="247"/>
      <c r="U623" s="247"/>
      <c r="V623" s="247"/>
      <c r="W623" s="247"/>
      <c r="X623" s="247"/>
      <c r="Y623" s="247"/>
      <c r="Z623" s="247"/>
    </row>
    <row r="624" spans="4:26" s="16" customFormat="1" hidden="1">
      <c r="D624" s="17"/>
      <c r="E624" s="17"/>
      <c r="F624" s="18"/>
      <c r="G624" s="18"/>
      <c r="H624" s="18"/>
      <c r="I624" s="17"/>
      <c r="J624" s="17"/>
      <c r="M624" s="246"/>
      <c r="N624" s="246"/>
      <c r="O624" s="247"/>
      <c r="P624" s="248"/>
      <c r="Q624" s="247"/>
      <c r="R624" s="247"/>
      <c r="S624" s="247"/>
      <c r="T624" s="247"/>
      <c r="U624" s="247"/>
      <c r="V624" s="247"/>
      <c r="W624" s="247"/>
      <c r="X624" s="247"/>
      <c r="Y624" s="247"/>
      <c r="Z624" s="247"/>
    </row>
    <row r="625" spans="4:26" s="16" customFormat="1" hidden="1">
      <c r="D625" s="17"/>
      <c r="E625" s="17"/>
      <c r="F625" s="18"/>
      <c r="G625" s="18"/>
      <c r="H625" s="18"/>
      <c r="I625" s="17"/>
      <c r="J625" s="17"/>
      <c r="M625" s="246"/>
      <c r="N625" s="246"/>
      <c r="O625" s="247"/>
      <c r="P625" s="248"/>
      <c r="Q625" s="247"/>
      <c r="R625" s="247"/>
      <c r="S625" s="247"/>
      <c r="T625" s="247"/>
      <c r="U625" s="247"/>
      <c r="V625" s="247"/>
      <c r="W625" s="247"/>
      <c r="X625" s="247"/>
      <c r="Y625" s="247"/>
      <c r="Z625" s="247"/>
    </row>
    <row r="626" spans="4:26" s="16" customFormat="1" hidden="1">
      <c r="D626" s="17"/>
      <c r="E626" s="17"/>
      <c r="F626" s="18"/>
      <c r="G626" s="18"/>
      <c r="H626" s="18"/>
      <c r="I626" s="17"/>
      <c r="J626" s="17"/>
      <c r="M626" s="246"/>
      <c r="N626" s="246"/>
      <c r="O626" s="247"/>
      <c r="P626" s="248"/>
      <c r="Q626" s="247"/>
      <c r="R626" s="247"/>
      <c r="S626" s="247"/>
      <c r="T626" s="247"/>
      <c r="U626" s="247"/>
      <c r="V626" s="247"/>
      <c r="W626" s="247"/>
      <c r="X626" s="247"/>
      <c r="Y626" s="247"/>
      <c r="Z626" s="247"/>
    </row>
    <row r="627" spans="4:26" s="16" customFormat="1" hidden="1">
      <c r="D627" s="17"/>
      <c r="E627" s="17"/>
      <c r="F627" s="18"/>
      <c r="G627" s="18"/>
      <c r="H627" s="18"/>
      <c r="I627" s="17"/>
      <c r="J627" s="17"/>
      <c r="M627" s="246"/>
      <c r="N627" s="246"/>
      <c r="O627" s="247"/>
      <c r="P627" s="248"/>
      <c r="Q627" s="247"/>
      <c r="R627" s="247"/>
      <c r="S627" s="247"/>
      <c r="T627" s="247"/>
      <c r="U627" s="247"/>
      <c r="V627" s="247"/>
      <c r="W627" s="247"/>
      <c r="X627" s="247"/>
      <c r="Y627" s="247"/>
      <c r="Z627" s="247"/>
    </row>
    <row r="628" spans="4:26" s="16" customFormat="1" hidden="1">
      <c r="D628" s="17"/>
      <c r="E628" s="17"/>
      <c r="F628" s="18"/>
      <c r="G628" s="18"/>
      <c r="H628" s="18"/>
      <c r="I628" s="17"/>
      <c r="J628" s="17"/>
      <c r="M628" s="246"/>
      <c r="N628" s="246"/>
      <c r="O628" s="247"/>
      <c r="P628" s="248"/>
      <c r="Q628" s="247"/>
      <c r="R628" s="247"/>
      <c r="S628" s="247"/>
      <c r="T628" s="247"/>
      <c r="U628" s="247"/>
      <c r="V628" s="247"/>
      <c r="W628" s="247"/>
      <c r="X628" s="247"/>
      <c r="Y628" s="247"/>
      <c r="Z628" s="247"/>
    </row>
    <row r="629" spans="4:26" s="16" customFormat="1" hidden="1">
      <c r="D629" s="17"/>
      <c r="E629" s="17"/>
      <c r="F629" s="18"/>
      <c r="G629" s="18"/>
      <c r="H629" s="18"/>
      <c r="I629" s="17"/>
      <c r="J629" s="17"/>
      <c r="M629" s="246"/>
      <c r="N629" s="246"/>
      <c r="O629" s="247"/>
      <c r="P629" s="248"/>
      <c r="Q629" s="247"/>
      <c r="R629" s="247"/>
      <c r="S629" s="247"/>
      <c r="T629" s="247"/>
      <c r="U629" s="247"/>
      <c r="V629" s="247"/>
      <c r="W629" s="247"/>
      <c r="X629" s="247"/>
      <c r="Y629" s="247"/>
      <c r="Z629" s="247"/>
    </row>
    <row r="630" spans="4:26" s="16" customFormat="1" hidden="1">
      <c r="D630" s="17"/>
      <c r="E630" s="17"/>
      <c r="F630" s="18"/>
      <c r="G630" s="18"/>
      <c r="H630" s="18"/>
      <c r="I630" s="17"/>
      <c r="J630" s="17"/>
      <c r="M630" s="246"/>
      <c r="N630" s="246"/>
      <c r="O630" s="247"/>
      <c r="P630" s="248"/>
      <c r="Q630" s="247"/>
      <c r="R630" s="247"/>
      <c r="S630" s="247"/>
      <c r="T630" s="247"/>
      <c r="U630" s="247"/>
      <c r="V630" s="247"/>
      <c r="W630" s="247"/>
      <c r="X630" s="247"/>
      <c r="Y630" s="247"/>
      <c r="Z630" s="247"/>
    </row>
    <row r="631" spans="4:26" s="16" customFormat="1" hidden="1">
      <c r="D631" s="17"/>
      <c r="E631" s="17"/>
      <c r="F631" s="18"/>
      <c r="G631" s="18"/>
      <c r="H631" s="18"/>
      <c r="I631" s="17"/>
      <c r="J631" s="17"/>
      <c r="M631" s="246"/>
      <c r="N631" s="246"/>
      <c r="O631" s="247"/>
      <c r="P631" s="248"/>
      <c r="Q631" s="247"/>
      <c r="R631" s="247"/>
      <c r="S631" s="247"/>
      <c r="T631" s="247"/>
      <c r="U631" s="247"/>
      <c r="V631" s="247"/>
      <c r="W631" s="247"/>
      <c r="X631" s="247"/>
      <c r="Y631" s="247"/>
      <c r="Z631" s="247"/>
    </row>
    <row r="632" spans="4:26" s="16" customFormat="1" hidden="1">
      <c r="D632" s="17"/>
      <c r="E632" s="17"/>
      <c r="F632" s="18"/>
      <c r="G632" s="18"/>
      <c r="H632" s="18"/>
      <c r="I632" s="17"/>
      <c r="J632" s="17"/>
      <c r="M632" s="246"/>
      <c r="N632" s="246"/>
      <c r="O632" s="247"/>
      <c r="P632" s="248"/>
      <c r="Q632" s="247"/>
      <c r="R632" s="247"/>
      <c r="S632" s="247"/>
      <c r="T632" s="247"/>
      <c r="U632" s="247"/>
      <c r="V632" s="247"/>
      <c r="W632" s="247"/>
      <c r="X632" s="247"/>
      <c r="Y632" s="247"/>
      <c r="Z632" s="247"/>
    </row>
    <row r="633" spans="4:26" s="16" customFormat="1" hidden="1">
      <c r="D633" s="17"/>
      <c r="E633" s="17"/>
      <c r="F633" s="18"/>
      <c r="G633" s="18"/>
      <c r="H633" s="18"/>
      <c r="I633" s="17"/>
      <c r="J633" s="17"/>
      <c r="M633" s="246"/>
      <c r="N633" s="246"/>
      <c r="O633" s="247"/>
      <c r="P633" s="248"/>
      <c r="Q633" s="247"/>
      <c r="R633" s="247"/>
      <c r="S633" s="247"/>
      <c r="T633" s="247"/>
      <c r="U633" s="247"/>
      <c r="V633" s="247"/>
      <c r="W633" s="247"/>
      <c r="X633" s="247"/>
      <c r="Y633" s="247"/>
      <c r="Z633" s="247"/>
    </row>
    <row r="634" spans="4:26" s="16" customFormat="1" hidden="1">
      <c r="D634" s="17"/>
      <c r="E634" s="17"/>
      <c r="F634" s="18"/>
      <c r="G634" s="18"/>
      <c r="H634" s="18"/>
      <c r="I634" s="17"/>
      <c r="J634" s="17"/>
      <c r="M634" s="246"/>
      <c r="N634" s="246"/>
      <c r="O634" s="247"/>
      <c r="P634" s="248"/>
      <c r="Q634" s="247"/>
      <c r="R634" s="247"/>
      <c r="S634" s="247"/>
      <c r="T634" s="247"/>
      <c r="U634" s="247"/>
      <c r="V634" s="247"/>
      <c r="W634" s="247"/>
      <c r="X634" s="247"/>
      <c r="Y634" s="247"/>
      <c r="Z634" s="247"/>
    </row>
    <row r="635" spans="4:26" s="16" customFormat="1" hidden="1">
      <c r="D635" s="17"/>
      <c r="E635" s="17"/>
      <c r="F635" s="18"/>
      <c r="G635" s="18"/>
      <c r="H635" s="18"/>
      <c r="I635" s="17"/>
      <c r="J635" s="17"/>
      <c r="M635" s="246"/>
      <c r="N635" s="246"/>
      <c r="O635" s="247"/>
      <c r="P635" s="248"/>
      <c r="Q635" s="247"/>
      <c r="R635" s="247"/>
      <c r="S635" s="247"/>
      <c r="T635" s="247"/>
      <c r="U635" s="247"/>
      <c r="V635" s="247"/>
      <c r="W635" s="247"/>
      <c r="X635" s="247"/>
      <c r="Y635" s="247"/>
      <c r="Z635" s="247"/>
    </row>
    <row r="636" spans="4:26" s="16" customFormat="1" hidden="1">
      <c r="D636" s="17"/>
      <c r="E636" s="17"/>
      <c r="F636" s="18"/>
      <c r="G636" s="18"/>
      <c r="H636" s="18"/>
      <c r="I636" s="17"/>
      <c r="J636" s="17"/>
      <c r="M636" s="246"/>
      <c r="N636" s="246"/>
      <c r="O636" s="247"/>
      <c r="P636" s="248"/>
      <c r="Q636" s="247"/>
      <c r="R636" s="247"/>
      <c r="S636" s="247"/>
      <c r="T636" s="247"/>
      <c r="U636" s="247"/>
      <c r="V636" s="247"/>
      <c r="W636" s="247"/>
      <c r="X636" s="247"/>
      <c r="Y636" s="247"/>
      <c r="Z636" s="247"/>
    </row>
    <row r="637" spans="4:26" s="16" customFormat="1" hidden="1">
      <c r="D637" s="17"/>
      <c r="E637" s="17"/>
      <c r="F637" s="18"/>
      <c r="G637" s="18"/>
      <c r="H637" s="18"/>
      <c r="I637" s="17"/>
      <c r="J637" s="17"/>
      <c r="M637" s="246"/>
      <c r="N637" s="246"/>
      <c r="O637" s="247"/>
      <c r="P637" s="248"/>
      <c r="Q637" s="247"/>
      <c r="R637" s="247"/>
      <c r="S637" s="247"/>
      <c r="T637" s="247"/>
      <c r="U637" s="247"/>
      <c r="V637" s="247"/>
      <c r="W637" s="247"/>
      <c r="X637" s="247"/>
      <c r="Y637" s="247"/>
      <c r="Z637" s="247"/>
    </row>
    <row r="638" spans="4:26" s="16" customFormat="1" hidden="1">
      <c r="D638" s="17"/>
      <c r="E638" s="17"/>
      <c r="F638" s="18"/>
      <c r="G638" s="18"/>
      <c r="H638" s="18"/>
      <c r="I638" s="17"/>
      <c r="J638" s="17"/>
      <c r="M638" s="246"/>
      <c r="N638" s="246"/>
      <c r="O638" s="247"/>
      <c r="P638" s="248"/>
      <c r="Q638" s="247"/>
      <c r="R638" s="247"/>
      <c r="S638" s="247"/>
      <c r="T638" s="247"/>
      <c r="U638" s="247"/>
      <c r="V638" s="247"/>
      <c r="W638" s="247"/>
      <c r="X638" s="247"/>
      <c r="Y638" s="247"/>
      <c r="Z638" s="247"/>
    </row>
    <row r="639" spans="4:26" s="16" customFormat="1" hidden="1">
      <c r="D639" s="17"/>
      <c r="E639" s="17"/>
      <c r="F639" s="18"/>
      <c r="G639" s="18"/>
      <c r="H639" s="18"/>
      <c r="I639" s="17"/>
      <c r="J639" s="17"/>
      <c r="M639" s="246"/>
      <c r="N639" s="246"/>
      <c r="O639" s="247"/>
      <c r="P639" s="248"/>
      <c r="Q639" s="247"/>
      <c r="R639" s="247"/>
      <c r="S639" s="247"/>
      <c r="T639" s="247"/>
      <c r="U639" s="247"/>
      <c r="V639" s="247"/>
      <c r="W639" s="247"/>
      <c r="X639" s="247"/>
      <c r="Y639" s="247"/>
      <c r="Z639" s="247"/>
    </row>
    <row r="640" spans="4:26" s="16" customFormat="1" hidden="1">
      <c r="D640" s="17"/>
      <c r="E640" s="17"/>
      <c r="F640" s="18"/>
      <c r="G640" s="18"/>
      <c r="H640" s="18"/>
      <c r="I640" s="17"/>
      <c r="J640" s="17"/>
      <c r="M640" s="246"/>
      <c r="N640" s="246"/>
      <c r="O640" s="247"/>
      <c r="P640" s="248"/>
      <c r="Q640" s="247"/>
      <c r="R640" s="247"/>
      <c r="S640" s="247"/>
      <c r="T640" s="247"/>
      <c r="U640" s="247"/>
      <c r="V640" s="247"/>
      <c r="W640" s="247"/>
      <c r="X640" s="247"/>
      <c r="Y640" s="247"/>
      <c r="Z640" s="247"/>
    </row>
    <row r="641" spans="4:26" s="16" customFormat="1" hidden="1">
      <c r="D641" s="17"/>
      <c r="E641" s="17"/>
      <c r="F641" s="18"/>
      <c r="G641" s="18"/>
      <c r="H641" s="18"/>
      <c r="I641" s="17"/>
      <c r="J641" s="17"/>
      <c r="M641" s="246"/>
      <c r="N641" s="246"/>
      <c r="O641" s="247"/>
      <c r="P641" s="248"/>
      <c r="Q641" s="247"/>
      <c r="R641" s="247"/>
      <c r="S641" s="247"/>
      <c r="T641" s="247"/>
      <c r="U641" s="247"/>
      <c r="V641" s="247"/>
      <c r="W641" s="247"/>
      <c r="X641" s="247"/>
      <c r="Y641" s="247"/>
      <c r="Z641" s="247"/>
    </row>
    <row r="642" spans="4:26" s="16" customFormat="1" hidden="1">
      <c r="D642" s="17"/>
      <c r="E642" s="17"/>
      <c r="F642" s="18"/>
      <c r="G642" s="18"/>
      <c r="H642" s="18"/>
      <c r="I642" s="17"/>
      <c r="J642" s="17"/>
      <c r="M642" s="246"/>
      <c r="N642" s="246"/>
      <c r="O642" s="247"/>
      <c r="P642" s="248"/>
      <c r="Q642" s="247"/>
      <c r="R642" s="247"/>
      <c r="S642" s="247"/>
      <c r="T642" s="247"/>
      <c r="U642" s="247"/>
      <c r="V642" s="247"/>
      <c r="W642" s="247"/>
      <c r="X642" s="247"/>
      <c r="Y642" s="247"/>
      <c r="Z642" s="247"/>
    </row>
    <row r="643" spans="4:26" s="16" customFormat="1" hidden="1">
      <c r="D643" s="17"/>
      <c r="E643" s="17"/>
      <c r="F643" s="18"/>
      <c r="G643" s="18"/>
      <c r="H643" s="18"/>
      <c r="I643" s="17"/>
      <c r="J643" s="17"/>
      <c r="M643" s="246"/>
      <c r="N643" s="246"/>
      <c r="O643" s="247"/>
      <c r="P643" s="248"/>
      <c r="Q643" s="247"/>
      <c r="R643" s="247"/>
      <c r="S643" s="247"/>
      <c r="T643" s="247"/>
      <c r="U643" s="247"/>
      <c r="V643" s="247"/>
      <c r="W643" s="247"/>
      <c r="X643" s="247"/>
      <c r="Y643" s="247"/>
      <c r="Z643" s="247"/>
    </row>
    <row r="644" spans="4:26" s="16" customFormat="1" hidden="1">
      <c r="D644" s="17"/>
      <c r="E644" s="17"/>
      <c r="F644" s="18"/>
      <c r="G644" s="18"/>
      <c r="H644" s="18"/>
      <c r="I644" s="17"/>
      <c r="J644" s="17"/>
      <c r="M644" s="246"/>
      <c r="N644" s="246"/>
      <c r="O644" s="247"/>
      <c r="P644" s="248"/>
      <c r="Q644" s="247"/>
      <c r="R644" s="247"/>
      <c r="S644" s="247"/>
      <c r="T644" s="247"/>
      <c r="U644" s="247"/>
      <c r="V644" s="247"/>
      <c r="W644" s="247"/>
      <c r="X644" s="247"/>
      <c r="Y644" s="247"/>
      <c r="Z644" s="247"/>
    </row>
    <row r="645" spans="4:26" s="16" customFormat="1" hidden="1">
      <c r="D645" s="17"/>
      <c r="E645" s="17"/>
      <c r="F645" s="18"/>
      <c r="G645" s="18"/>
      <c r="H645" s="18"/>
      <c r="I645" s="17"/>
      <c r="J645" s="17"/>
      <c r="M645" s="246"/>
      <c r="N645" s="246"/>
      <c r="O645" s="247"/>
      <c r="P645" s="248"/>
      <c r="Q645" s="247"/>
      <c r="R645" s="247"/>
      <c r="S645" s="247"/>
      <c r="T645" s="247"/>
      <c r="U645" s="247"/>
      <c r="V645" s="247"/>
      <c r="W645" s="247"/>
      <c r="X645" s="247"/>
      <c r="Y645" s="247"/>
      <c r="Z645" s="247"/>
    </row>
    <row r="646" spans="4:26" s="16" customFormat="1" hidden="1">
      <c r="D646" s="17"/>
      <c r="E646" s="17"/>
      <c r="F646" s="18"/>
      <c r="G646" s="18"/>
      <c r="H646" s="18"/>
      <c r="I646" s="17"/>
      <c r="J646" s="17"/>
      <c r="M646" s="246"/>
      <c r="N646" s="246"/>
      <c r="O646" s="247"/>
      <c r="P646" s="248"/>
      <c r="Q646" s="247"/>
      <c r="R646" s="247"/>
      <c r="S646" s="247"/>
      <c r="T646" s="247"/>
      <c r="U646" s="247"/>
      <c r="V646" s="247"/>
      <c r="W646" s="247"/>
      <c r="X646" s="247"/>
      <c r="Y646" s="247"/>
      <c r="Z646" s="247"/>
    </row>
    <row r="647" spans="4:26" s="16" customFormat="1" hidden="1">
      <c r="D647" s="17"/>
      <c r="E647" s="17"/>
      <c r="F647" s="18"/>
      <c r="G647" s="18"/>
      <c r="H647" s="18"/>
      <c r="I647" s="17"/>
      <c r="J647" s="17"/>
      <c r="M647" s="246"/>
      <c r="N647" s="246"/>
      <c r="O647" s="247"/>
      <c r="P647" s="248"/>
      <c r="Q647" s="247"/>
      <c r="R647" s="247"/>
      <c r="S647" s="247"/>
      <c r="T647" s="247"/>
      <c r="U647" s="247"/>
      <c r="V647" s="247"/>
      <c r="W647" s="247"/>
      <c r="X647" s="247"/>
      <c r="Y647" s="247"/>
      <c r="Z647" s="247"/>
    </row>
    <row r="648" spans="4:26" s="16" customFormat="1" hidden="1">
      <c r="D648" s="17"/>
      <c r="E648" s="17"/>
      <c r="F648" s="18"/>
      <c r="G648" s="18"/>
      <c r="H648" s="18"/>
      <c r="I648" s="17"/>
      <c r="J648" s="17"/>
      <c r="M648" s="246"/>
      <c r="N648" s="246"/>
      <c r="O648" s="247"/>
      <c r="P648" s="248"/>
      <c r="Q648" s="247"/>
      <c r="R648" s="247"/>
      <c r="S648" s="247"/>
      <c r="T648" s="247"/>
      <c r="U648" s="247"/>
      <c r="V648" s="247"/>
      <c r="W648" s="247"/>
      <c r="X648" s="247"/>
      <c r="Y648" s="247"/>
      <c r="Z648" s="247"/>
    </row>
    <row r="649" spans="4:26" s="16" customFormat="1" hidden="1">
      <c r="D649" s="17"/>
      <c r="E649" s="17"/>
      <c r="F649" s="18"/>
      <c r="G649" s="18"/>
      <c r="H649" s="18"/>
      <c r="I649" s="17"/>
      <c r="J649" s="17"/>
      <c r="M649" s="246"/>
      <c r="N649" s="246"/>
      <c r="O649" s="247"/>
      <c r="P649" s="248"/>
      <c r="Q649" s="247"/>
      <c r="R649" s="247"/>
      <c r="S649" s="247"/>
      <c r="T649" s="247"/>
      <c r="U649" s="247"/>
      <c r="V649" s="247"/>
      <c r="W649" s="247"/>
      <c r="X649" s="247"/>
      <c r="Y649" s="247"/>
      <c r="Z649" s="247"/>
    </row>
    <row r="650" spans="4:26" s="16" customFormat="1" hidden="1">
      <c r="D650" s="17"/>
      <c r="E650" s="17"/>
      <c r="F650" s="18"/>
      <c r="G650" s="18"/>
      <c r="H650" s="18"/>
      <c r="I650" s="17"/>
      <c r="J650" s="17"/>
      <c r="M650" s="246"/>
      <c r="N650" s="246"/>
      <c r="O650" s="247"/>
      <c r="P650" s="248"/>
      <c r="Q650" s="247"/>
      <c r="R650" s="247"/>
      <c r="S650" s="247"/>
      <c r="T650" s="247"/>
      <c r="U650" s="247"/>
      <c r="V650" s="247"/>
      <c r="W650" s="247"/>
      <c r="X650" s="247"/>
      <c r="Y650" s="247"/>
      <c r="Z650" s="247"/>
    </row>
    <row r="651" spans="4:26" s="16" customFormat="1" hidden="1">
      <c r="D651" s="17"/>
      <c r="E651" s="17"/>
      <c r="F651" s="18"/>
      <c r="G651" s="18"/>
      <c r="H651" s="18"/>
      <c r="I651" s="17"/>
      <c r="J651" s="17"/>
      <c r="M651" s="246"/>
      <c r="N651" s="246"/>
      <c r="O651" s="247"/>
      <c r="P651" s="248"/>
      <c r="Q651" s="247"/>
      <c r="R651" s="247"/>
      <c r="S651" s="247"/>
      <c r="T651" s="247"/>
      <c r="U651" s="247"/>
      <c r="V651" s="247"/>
      <c r="W651" s="247"/>
      <c r="X651" s="247"/>
      <c r="Y651" s="247"/>
      <c r="Z651" s="247"/>
    </row>
    <row r="652" spans="4:26" s="16" customFormat="1" hidden="1">
      <c r="D652" s="17"/>
      <c r="E652" s="17"/>
      <c r="F652" s="18"/>
      <c r="G652" s="18"/>
      <c r="H652" s="18"/>
      <c r="I652" s="17"/>
      <c r="J652" s="17"/>
      <c r="M652" s="246"/>
      <c r="N652" s="246"/>
      <c r="O652" s="247"/>
      <c r="P652" s="248"/>
      <c r="Q652" s="247"/>
      <c r="R652" s="247"/>
      <c r="S652" s="247"/>
      <c r="T652" s="247"/>
      <c r="U652" s="247"/>
      <c r="V652" s="247"/>
      <c r="W652" s="247"/>
      <c r="X652" s="247"/>
      <c r="Y652" s="247"/>
      <c r="Z652" s="247"/>
    </row>
    <row r="653" spans="4:26" s="16" customFormat="1" hidden="1">
      <c r="D653" s="17"/>
      <c r="E653" s="17"/>
      <c r="F653" s="18"/>
      <c r="G653" s="18"/>
      <c r="H653" s="18"/>
      <c r="I653" s="17"/>
      <c r="J653" s="17"/>
      <c r="M653" s="246"/>
      <c r="N653" s="246"/>
      <c r="O653" s="247"/>
      <c r="P653" s="248"/>
      <c r="Q653" s="247"/>
      <c r="R653" s="247"/>
      <c r="S653" s="247"/>
      <c r="T653" s="247"/>
      <c r="U653" s="247"/>
      <c r="V653" s="247"/>
      <c r="W653" s="247"/>
      <c r="X653" s="247"/>
      <c r="Y653" s="247"/>
      <c r="Z653" s="247"/>
    </row>
    <row r="654" spans="4:26" s="16" customFormat="1" hidden="1">
      <c r="D654" s="17"/>
      <c r="E654" s="17"/>
      <c r="F654" s="18"/>
      <c r="G654" s="18"/>
      <c r="H654" s="18"/>
      <c r="I654" s="17"/>
      <c r="J654" s="17"/>
      <c r="M654" s="246"/>
      <c r="N654" s="246"/>
      <c r="O654" s="247"/>
      <c r="P654" s="248"/>
      <c r="Q654" s="247"/>
      <c r="R654" s="247"/>
      <c r="S654" s="247"/>
      <c r="T654" s="247"/>
      <c r="U654" s="247"/>
      <c r="V654" s="247"/>
      <c r="W654" s="247"/>
      <c r="X654" s="247"/>
      <c r="Y654" s="247"/>
      <c r="Z654" s="247"/>
    </row>
    <row r="655" spans="4:26" s="16" customFormat="1" hidden="1">
      <c r="D655" s="17"/>
      <c r="E655" s="17"/>
      <c r="F655" s="18"/>
      <c r="G655" s="18"/>
      <c r="H655" s="18"/>
      <c r="I655" s="17"/>
      <c r="J655" s="17"/>
      <c r="M655" s="246"/>
      <c r="N655" s="246"/>
      <c r="O655" s="247"/>
      <c r="P655" s="248"/>
      <c r="Q655" s="247"/>
      <c r="R655" s="247"/>
      <c r="S655" s="247"/>
      <c r="T655" s="247"/>
      <c r="U655" s="247"/>
      <c r="V655" s="247"/>
      <c r="W655" s="247"/>
      <c r="X655" s="247"/>
      <c r="Y655" s="247"/>
      <c r="Z655" s="247"/>
    </row>
    <row r="656" spans="4:26" s="16" customFormat="1" hidden="1">
      <c r="D656" s="17"/>
      <c r="E656" s="17"/>
      <c r="F656" s="18"/>
      <c r="G656" s="18"/>
      <c r="H656" s="18"/>
      <c r="I656" s="17"/>
      <c r="J656" s="17"/>
      <c r="M656" s="246"/>
      <c r="N656" s="246"/>
      <c r="O656" s="247"/>
      <c r="P656" s="248"/>
      <c r="Q656" s="247"/>
      <c r="R656" s="247"/>
      <c r="S656" s="247"/>
      <c r="T656" s="247"/>
      <c r="U656" s="247"/>
      <c r="V656" s="247"/>
      <c r="W656" s="247"/>
      <c r="X656" s="247"/>
      <c r="Y656" s="247"/>
      <c r="Z656" s="247"/>
    </row>
    <row r="657" spans="4:26" s="16" customFormat="1" hidden="1">
      <c r="D657" s="17"/>
      <c r="E657" s="17"/>
      <c r="F657" s="18"/>
      <c r="G657" s="18"/>
      <c r="H657" s="18"/>
      <c r="I657" s="17"/>
      <c r="J657" s="17"/>
      <c r="M657" s="246"/>
      <c r="N657" s="246"/>
      <c r="O657" s="247"/>
      <c r="P657" s="248"/>
      <c r="Q657" s="247"/>
      <c r="R657" s="247"/>
      <c r="S657" s="247"/>
      <c r="T657" s="247"/>
      <c r="U657" s="247"/>
      <c r="V657" s="247"/>
      <c r="W657" s="247"/>
      <c r="X657" s="247"/>
      <c r="Y657" s="247"/>
      <c r="Z657" s="247"/>
    </row>
    <row r="658" spans="4:26" s="16" customFormat="1" hidden="1">
      <c r="D658" s="17"/>
      <c r="E658" s="17"/>
      <c r="F658" s="18"/>
      <c r="G658" s="18"/>
      <c r="H658" s="18"/>
      <c r="I658" s="17"/>
      <c r="J658" s="17"/>
      <c r="M658" s="246"/>
      <c r="N658" s="246"/>
      <c r="O658" s="247"/>
      <c r="P658" s="248"/>
      <c r="Q658" s="247"/>
      <c r="R658" s="247"/>
      <c r="S658" s="247"/>
      <c r="T658" s="247"/>
      <c r="U658" s="247"/>
      <c r="V658" s="247"/>
      <c r="W658" s="247"/>
      <c r="X658" s="247"/>
      <c r="Y658" s="247"/>
      <c r="Z658" s="247"/>
    </row>
    <row r="659" spans="4:26" s="16" customFormat="1" hidden="1">
      <c r="D659" s="17"/>
      <c r="E659" s="17"/>
      <c r="F659" s="18"/>
      <c r="G659" s="18"/>
      <c r="H659" s="18"/>
      <c r="I659" s="17"/>
      <c r="J659" s="17"/>
      <c r="M659" s="246"/>
      <c r="N659" s="246"/>
      <c r="O659" s="247"/>
      <c r="P659" s="248"/>
      <c r="Q659" s="247"/>
      <c r="R659" s="247"/>
      <c r="S659" s="247"/>
      <c r="T659" s="247"/>
      <c r="U659" s="247"/>
      <c r="V659" s="247"/>
      <c r="W659" s="247"/>
      <c r="X659" s="247"/>
      <c r="Y659" s="247"/>
      <c r="Z659" s="247"/>
    </row>
    <row r="660" spans="4:26" s="16" customFormat="1" hidden="1">
      <c r="D660" s="17"/>
      <c r="E660" s="17"/>
      <c r="F660" s="18"/>
      <c r="G660" s="18"/>
      <c r="H660" s="18"/>
      <c r="I660" s="17"/>
      <c r="J660" s="17"/>
      <c r="M660" s="246"/>
      <c r="N660" s="246"/>
      <c r="O660" s="247"/>
      <c r="P660" s="248"/>
      <c r="Q660" s="247"/>
      <c r="R660" s="247"/>
      <c r="S660" s="247"/>
      <c r="T660" s="247"/>
      <c r="U660" s="247"/>
      <c r="V660" s="247"/>
      <c r="W660" s="247"/>
      <c r="X660" s="247"/>
      <c r="Y660" s="247"/>
      <c r="Z660" s="247"/>
    </row>
    <row r="661" spans="4:26" s="16" customFormat="1" hidden="1">
      <c r="D661" s="17"/>
      <c r="E661" s="17"/>
      <c r="F661" s="18"/>
      <c r="G661" s="18"/>
      <c r="H661" s="18"/>
      <c r="I661" s="17"/>
      <c r="J661" s="17"/>
      <c r="M661" s="246"/>
      <c r="N661" s="246"/>
      <c r="O661" s="247"/>
      <c r="P661" s="248"/>
      <c r="Q661" s="247"/>
      <c r="R661" s="247"/>
      <c r="S661" s="247"/>
      <c r="T661" s="247"/>
      <c r="U661" s="247"/>
      <c r="V661" s="247"/>
      <c r="W661" s="247"/>
      <c r="X661" s="247"/>
      <c r="Y661" s="247"/>
      <c r="Z661" s="247"/>
    </row>
    <row r="662" spans="4:26" s="16" customFormat="1" hidden="1">
      <c r="D662" s="17"/>
      <c r="E662" s="17"/>
      <c r="F662" s="18"/>
      <c r="G662" s="18"/>
      <c r="H662" s="18"/>
      <c r="I662" s="17"/>
      <c r="J662" s="17"/>
      <c r="M662" s="246"/>
      <c r="N662" s="246"/>
      <c r="O662" s="247"/>
      <c r="P662" s="248"/>
      <c r="Q662" s="247"/>
      <c r="R662" s="247"/>
      <c r="S662" s="247"/>
      <c r="T662" s="247"/>
      <c r="U662" s="247"/>
      <c r="V662" s="247"/>
      <c r="W662" s="247"/>
      <c r="X662" s="247"/>
      <c r="Y662" s="247"/>
      <c r="Z662" s="247"/>
    </row>
    <row r="663" spans="4:26" s="16" customFormat="1" hidden="1">
      <c r="D663" s="17"/>
      <c r="E663" s="17"/>
      <c r="F663" s="18"/>
      <c r="G663" s="18"/>
      <c r="H663" s="18"/>
      <c r="I663" s="17"/>
      <c r="J663" s="17"/>
      <c r="M663" s="246"/>
      <c r="N663" s="246"/>
      <c r="O663" s="247"/>
      <c r="P663" s="248"/>
      <c r="Q663" s="247"/>
      <c r="R663" s="247"/>
      <c r="S663" s="247"/>
      <c r="T663" s="247"/>
      <c r="U663" s="247"/>
      <c r="V663" s="247"/>
      <c r="W663" s="247"/>
      <c r="X663" s="247"/>
      <c r="Y663" s="247"/>
      <c r="Z663" s="247"/>
    </row>
    <row r="664" spans="4:26" s="16" customFormat="1" hidden="1">
      <c r="D664" s="17"/>
      <c r="E664" s="17"/>
      <c r="F664" s="18"/>
      <c r="G664" s="18"/>
      <c r="H664" s="18"/>
      <c r="I664" s="17"/>
      <c r="J664" s="17"/>
      <c r="M664" s="246"/>
      <c r="N664" s="246"/>
      <c r="O664" s="247"/>
      <c r="P664" s="248"/>
      <c r="Q664" s="247"/>
      <c r="R664" s="247"/>
      <c r="S664" s="247"/>
      <c r="T664" s="247"/>
      <c r="U664" s="247"/>
      <c r="V664" s="247"/>
      <c r="W664" s="247"/>
      <c r="X664" s="247"/>
      <c r="Y664" s="247"/>
      <c r="Z664" s="247"/>
    </row>
    <row r="665" spans="4:26" s="16" customFormat="1" hidden="1">
      <c r="D665" s="17"/>
      <c r="E665" s="17"/>
      <c r="F665" s="18"/>
      <c r="G665" s="18"/>
      <c r="H665" s="18"/>
      <c r="I665" s="17"/>
      <c r="J665" s="17"/>
      <c r="M665" s="246"/>
      <c r="N665" s="246"/>
      <c r="O665" s="247"/>
      <c r="P665" s="248"/>
      <c r="Q665" s="247"/>
      <c r="R665" s="247"/>
      <c r="S665" s="247"/>
      <c r="T665" s="247"/>
      <c r="U665" s="247"/>
      <c r="V665" s="247"/>
      <c r="W665" s="247"/>
      <c r="X665" s="247"/>
      <c r="Y665" s="247"/>
      <c r="Z665" s="247"/>
    </row>
    <row r="666" spans="4:26" s="16" customFormat="1" hidden="1">
      <c r="D666" s="17"/>
      <c r="E666" s="17"/>
      <c r="F666" s="18"/>
      <c r="G666" s="18"/>
      <c r="H666" s="18"/>
      <c r="I666" s="17"/>
      <c r="J666" s="17"/>
      <c r="M666" s="246"/>
      <c r="N666" s="246"/>
      <c r="O666" s="247"/>
      <c r="P666" s="248"/>
      <c r="Q666" s="247"/>
      <c r="R666" s="247"/>
      <c r="S666" s="247"/>
      <c r="T666" s="247"/>
      <c r="U666" s="247"/>
      <c r="V666" s="247"/>
      <c r="W666" s="247"/>
      <c r="X666" s="247"/>
      <c r="Y666" s="247"/>
      <c r="Z666" s="247"/>
    </row>
    <row r="667" spans="4:26" s="16" customFormat="1" hidden="1">
      <c r="D667" s="17"/>
      <c r="E667" s="17"/>
      <c r="F667" s="18"/>
      <c r="G667" s="18"/>
      <c r="H667" s="18"/>
      <c r="I667" s="17"/>
      <c r="J667" s="17"/>
      <c r="M667" s="246"/>
      <c r="N667" s="246"/>
      <c r="O667" s="247"/>
      <c r="P667" s="248"/>
      <c r="Q667" s="247"/>
      <c r="R667" s="247"/>
      <c r="S667" s="247"/>
      <c r="T667" s="247"/>
      <c r="U667" s="247"/>
      <c r="V667" s="247"/>
      <c r="W667" s="247"/>
      <c r="X667" s="247"/>
      <c r="Y667" s="247"/>
      <c r="Z667" s="247"/>
    </row>
    <row r="668" spans="4:26" s="16" customFormat="1" hidden="1">
      <c r="D668" s="17"/>
      <c r="E668" s="17"/>
      <c r="F668" s="18"/>
      <c r="G668" s="18"/>
      <c r="H668" s="18"/>
      <c r="I668" s="17"/>
      <c r="J668" s="17"/>
      <c r="M668" s="246"/>
      <c r="N668" s="246"/>
      <c r="O668" s="247"/>
      <c r="P668" s="248"/>
      <c r="Q668" s="247"/>
      <c r="R668" s="247"/>
      <c r="S668" s="247"/>
      <c r="T668" s="247"/>
      <c r="U668" s="247"/>
      <c r="V668" s="247"/>
      <c r="W668" s="247"/>
      <c r="X668" s="247"/>
      <c r="Y668" s="247"/>
      <c r="Z668" s="247"/>
    </row>
    <row r="669" spans="4:26" s="16" customFormat="1" hidden="1">
      <c r="D669" s="17"/>
      <c r="E669" s="17"/>
      <c r="F669" s="18"/>
      <c r="G669" s="18"/>
      <c r="H669" s="18"/>
      <c r="I669" s="17"/>
      <c r="J669" s="17"/>
      <c r="M669" s="246"/>
      <c r="N669" s="246"/>
      <c r="O669" s="247"/>
      <c r="P669" s="248"/>
      <c r="Q669" s="247"/>
      <c r="R669" s="247"/>
      <c r="S669" s="247"/>
      <c r="T669" s="247"/>
      <c r="U669" s="247"/>
      <c r="V669" s="247"/>
      <c r="W669" s="247"/>
      <c r="X669" s="247"/>
      <c r="Y669" s="247"/>
      <c r="Z669" s="247"/>
    </row>
    <row r="670" spans="4:26" s="16" customFormat="1" hidden="1">
      <c r="D670" s="17"/>
      <c r="E670" s="17"/>
      <c r="F670" s="18"/>
      <c r="G670" s="18"/>
      <c r="H670" s="18"/>
      <c r="I670" s="17"/>
      <c r="J670" s="17"/>
      <c r="M670" s="246"/>
      <c r="N670" s="246"/>
      <c r="O670" s="247"/>
      <c r="P670" s="248"/>
      <c r="Q670" s="247"/>
      <c r="R670" s="247"/>
      <c r="S670" s="247"/>
      <c r="T670" s="247"/>
      <c r="U670" s="247"/>
      <c r="V670" s="247"/>
      <c r="W670" s="247"/>
      <c r="X670" s="247"/>
      <c r="Y670" s="247"/>
      <c r="Z670" s="247"/>
    </row>
    <row r="671" spans="4:26" s="16" customFormat="1" hidden="1">
      <c r="D671" s="17"/>
      <c r="E671" s="17"/>
      <c r="F671" s="18"/>
      <c r="G671" s="18"/>
      <c r="H671" s="18"/>
      <c r="I671" s="17"/>
      <c r="J671" s="17"/>
      <c r="M671" s="246"/>
      <c r="N671" s="246"/>
      <c r="O671" s="247"/>
      <c r="P671" s="248"/>
      <c r="Q671" s="247"/>
      <c r="R671" s="247"/>
      <c r="S671" s="247"/>
      <c r="T671" s="247"/>
      <c r="U671" s="247"/>
      <c r="V671" s="247"/>
      <c r="W671" s="247"/>
      <c r="X671" s="247"/>
      <c r="Y671" s="247"/>
      <c r="Z671" s="247"/>
    </row>
    <row r="672" spans="4:26" s="16" customFormat="1" hidden="1">
      <c r="D672" s="17"/>
      <c r="E672" s="17"/>
      <c r="F672" s="18"/>
      <c r="G672" s="18"/>
      <c r="H672" s="18"/>
      <c r="I672" s="17"/>
      <c r="J672" s="17"/>
      <c r="M672" s="246"/>
      <c r="N672" s="246"/>
      <c r="O672" s="247"/>
      <c r="P672" s="248"/>
      <c r="Q672" s="247"/>
      <c r="R672" s="247"/>
      <c r="S672" s="247"/>
      <c r="T672" s="247"/>
      <c r="U672" s="247"/>
      <c r="V672" s="247"/>
      <c r="W672" s="247"/>
      <c r="X672" s="247"/>
      <c r="Y672" s="247"/>
      <c r="Z672" s="247"/>
    </row>
    <row r="673" spans="4:26" s="16" customFormat="1" hidden="1">
      <c r="D673" s="17"/>
      <c r="E673" s="17"/>
      <c r="F673" s="18"/>
      <c r="G673" s="18"/>
      <c r="H673" s="18"/>
      <c r="I673" s="17"/>
      <c r="J673" s="17"/>
      <c r="M673" s="246"/>
      <c r="N673" s="246"/>
      <c r="O673" s="247"/>
      <c r="P673" s="248"/>
      <c r="Q673" s="247"/>
      <c r="R673" s="247"/>
      <c r="S673" s="247"/>
      <c r="T673" s="247"/>
      <c r="U673" s="247"/>
      <c r="V673" s="247"/>
      <c r="W673" s="247"/>
      <c r="X673" s="247"/>
      <c r="Y673" s="247"/>
      <c r="Z673" s="247"/>
    </row>
    <row r="674" spans="4:26" s="16" customFormat="1" hidden="1">
      <c r="D674" s="17"/>
      <c r="E674" s="17"/>
      <c r="F674" s="18"/>
      <c r="G674" s="18"/>
      <c r="H674" s="18"/>
      <c r="I674" s="17"/>
      <c r="J674" s="17"/>
      <c r="M674" s="246"/>
      <c r="N674" s="246"/>
      <c r="O674" s="247"/>
      <c r="P674" s="248"/>
      <c r="Q674" s="247"/>
      <c r="R674" s="247"/>
      <c r="S674" s="247"/>
      <c r="T674" s="247"/>
      <c r="U674" s="247"/>
      <c r="V674" s="247"/>
      <c r="W674" s="247"/>
      <c r="X674" s="247"/>
      <c r="Y674" s="247"/>
      <c r="Z674" s="247"/>
    </row>
    <row r="675" spans="4:26" s="16" customFormat="1" hidden="1">
      <c r="D675" s="17"/>
      <c r="E675" s="17"/>
      <c r="F675" s="18"/>
      <c r="G675" s="18"/>
      <c r="H675" s="18"/>
      <c r="I675" s="17"/>
      <c r="J675" s="17"/>
      <c r="M675" s="246"/>
      <c r="N675" s="246"/>
      <c r="O675" s="247"/>
      <c r="P675" s="248"/>
      <c r="Q675" s="247"/>
      <c r="R675" s="247"/>
      <c r="S675" s="247"/>
      <c r="T675" s="247"/>
      <c r="U675" s="247"/>
      <c r="V675" s="247"/>
      <c r="W675" s="247"/>
      <c r="X675" s="247"/>
      <c r="Y675" s="247"/>
      <c r="Z675" s="247"/>
    </row>
    <row r="676" spans="4:26" s="16" customFormat="1" hidden="1">
      <c r="D676" s="17"/>
      <c r="E676" s="17"/>
      <c r="F676" s="18"/>
      <c r="G676" s="18"/>
      <c r="H676" s="18"/>
      <c r="I676" s="17"/>
      <c r="J676" s="17"/>
      <c r="M676" s="246"/>
      <c r="N676" s="246"/>
      <c r="O676" s="247"/>
      <c r="P676" s="248"/>
      <c r="Q676" s="247"/>
      <c r="R676" s="247"/>
      <c r="S676" s="247"/>
      <c r="T676" s="247"/>
      <c r="U676" s="247"/>
      <c r="V676" s="247"/>
      <c r="W676" s="247"/>
      <c r="X676" s="247"/>
      <c r="Y676" s="247"/>
      <c r="Z676" s="247"/>
    </row>
    <row r="677" spans="4:26" s="16" customFormat="1" hidden="1">
      <c r="D677" s="17"/>
      <c r="E677" s="17"/>
      <c r="F677" s="18"/>
      <c r="G677" s="18"/>
      <c r="H677" s="18"/>
      <c r="I677" s="17"/>
      <c r="J677" s="17"/>
      <c r="M677" s="246"/>
      <c r="N677" s="246"/>
      <c r="O677" s="247"/>
      <c r="P677" s="248"/>
      <c r="Q677" s="247"/>
      <c r="R677" s="247"/>
      <c r="S677" s="247"/>
      <c r="T677" s="247"/>
      <c r="U677" s="247"/>
      <c r="V677" s="247"/>
      <c r="W677" s="247"/>
      <c r="X677" s="247"/>
      <c r="Y677" s="247"/>
      <c r="Z677" s="247"/>
    </row>
    <row r="678" spans="4:26" s="16" customFormat="1" hidden="1">
      <c r="D678" s="17"/>
      <c r="E678" s="17"/>
      <c r="F678" s="18"/>
      <c r="G678" s="18"/>
      <c r="H678" s="18"/>
      <c r="I678" s="17"/>
      <c r="J678" s="17"/>
      <c r="M678" s="246"/>
      <c r="N678" s="246"/>
      <c r="O678" s="247"/>
      <c r="P678" s="248"/>
      <c r="Q678" s="247"/>
      <c r="R678" s="247"/>
      <c r="S678" s="247"/>
      <c r="T678" s="247"/>
      <c r="U678" s="247"/>
      <c r="V678" s="247"/>
      <c r="W678" s="247"/>
      <c r="X678" s="247"/>
      <c r="Y678" s="247"/>
      <c r="Z678" s="247"/>
    </row>
    <row r="679" spans="4:26" s="16" customFormat="1" hidden="1">
      <c r="D679" s="17"/>
      <c r="E679" s="17"/>
      <c r="F679" s="18"/>
      <c r="G679" s="18"/>
      <c r="H679" s="18"/>
      <c r="I679" s="17"/>
      <c r="J679" s="17"/>
      <c r="M679" s="246"/>
      <c r="N679" s="246"/>
      <c r="O679" s="247"/>
      <c r="P679" s="248"/>
      <c r="Q679" s="247"/>
      <c r="R679" s="247"/>
      <c r="S679" s="247"/>
      <c r="T679" s="247"/>
      <c r="U679" s="247"/>
      <c r="V679" s="247"/>
      <c r="W679" s="247"/>
      <c r="X679" s="247"/>
      <c r="Y679" s="247"/>
      <c r="Z679" s="247"/>
    </row>
    <row r="680" spans="4:26" s="16" customFormat="1" hidden="1">
      <c r="D680" s="17"/>
      <c r="E680" s="17"/>
      <c r="F680" s="18"/>
      <c r="G680" s="18"/>
      <c r="H680" s="18"/>
      <c r="I680" s="17"/>
      <c r="J680" s="17"/>
      <c r="M680" s="246"/>
      <c r="N680" s="246"/>
      <c r="O680" s="247"/>
      <c r="P680" s="248"/>
      <c r="Q680" s="247"/>
      <c r="R680" s="247"/>
      <c r="S680" s="247"/>
      <c r="T680" s="247"/>
      <c r="U680" s="247"/>
      <c r="V680" s="247"/>
      <c r="W680" s="247"/>
      <c r="X680" s="247"/>
      <c r="Y680" s="247"/>
      <c r="Z680" s="247"/>
    </row>
    <row r="681" spans="4:26" s="16" customFormat="1" hidden="1">
      <c r="D681" s="17"/>
      <c r="E681" s="17"/>
      <c r="F681" s="18"/>
      <c r="G681" s="18"/>
      <c r="H681" s="18"/>
      <c r="I681" s="17"/>
      <c r="J681" s="17"/>
      <c r="M681" s="246"/>
      <c r="N681" s="246"/>
      <c r="O681" s="247"/>
      <c r="P681" s="248"/>
      <c r="Q681" s="247"/>
      <c r="R681" s="247"/>
      <c r="S681" s="247"/>
      <c r="T681" s="247"/>
      <c r="U681" s="247"/>
      <c r="V681" s="247"/>
      <c r="W681" s="247"/>
      <c r="X681" s="247"/>
      <c r="Y681" s="247"/>
      <c r="Z681" s="247"/>
    </row>
    <row r="682" spans="4:26" s="16" customFormat="1" hidden="1">
      <c r="D682" s="17"/>
      <c r="E682" s="17"/>
      <c r="F682" s="18"/>
      <c r="G682" s="18"/>
      <c r="H682" s="18"/>
      <c r="I682" s="17"/>
      <c r="J682" s="17"/>
      <c r="M682" s="246"/>
      <c r="N682" s="246"/>
      <c r="O682" s="247"/>
      <c r="P682" s="248"/>
      <c r="Q682" s="247"/>
      <c r="R682" s="247"/>
      <c r="S682" s="247"/>
      <c r="T682" s="247"/>
      <c r="U682" s="247"/>
      <c r="V682" s="247"/>
      <c r="W682" s="247"/>
      <c r="X682" s="247"/>
      <c r="Y682" s="247"/>
      <c r="Z682" s="247"/>
    </row>
    <row r="683" spans="4:26" s="16" customFormat="1" hidden="1">
      <c r="D683" s="17"/>
      <c r="E683" s="17"/>
      <c r="F683" s="18"/>
      <c r="G683" s="18"/>
      <c r="H683" s="18"/>
      <c r="I683" s="17"/>
      <c r="J683" s="17"/>
      <c r="M683" s="246"/>
      <c r="N683" s="246"/>
      <c r="O683" s="247"/>
      <c r="P683" s="248"/>
      <c r="Q683" s="247"/>
      <c r="R683" s="247"/>
      <c r="S683" s="247"/>
      <c r="T683" s="247"/>
      <c r="U683" s="247"/>
      <c r="V683" s="247"/>
      <c r="W683" s="247"/>
      <c r="X683" s="247"/>
      <c r="Y683" s="247"/>
      <c r="Z683" s="247"/>
    </row>
    <row r="684" spans="4:26" s="16" customFormat="1" hidden="1">
      <c r="D684" s="17"/>
      <c r="E684" s="17"/>
      <c r="F684" s="18"/>
      <c r="G684" s="18"/>
      <c r="H684" s="18"/>
      <c r="I684" s="17"/>
      <c r="J684" s="17"/>
      <c r="M684" s="246"/>
      <c r="N684" s="246"/>
      <c r="O684" s="247"/>
      <c r="P684" s="248"/>
      <c r="Q684" s="247"/>
      <c r="R684" s="247"/>
      <c r="S684" s="247"/>
      <c r="T684" s="247"/>
      <c r="U684" s="247"/>
      <c r="V684" s="247"/>
      <c r="W684" s="247"/>
      <c r="X684" s="247"/>
      <c r="Y684" s="247"/>
      <c r="Z684" s="247"/>
    </row>
    <row r="685" spans="4:26" s="16" customFormat="1" hidden="1">
      <c r="D685" s="17"/>
      <c r="E685" s="17"/>
      <c r="F685" s="18"/>
      <c r="G685" s="18"/>
      <c r="H685" s="18"/>
      <c r="I685" s="17"/>
      <c r="J685" s="17"/>
      <c r="M685" s="246"/>
      <c r="N685" s="246"/>
      <c r="O685" s="247"/>
      <c r="P685" s="248"/>
      <c r="Q685" s="247"/>
      <c r="R685" s="247"/>
      <c r="S685" s="247"/>
      <c r="T685" s="247"/>
      <c r="U685" s="247"/>
      <c r="V685" s="247"/>
      <c r="W685" s="247"/>
      <c r="X685" s="247"/>
      <c r="Y685" s="247"/>
      <c r="Z685" s="247"/>
    </row>
    <row r="686" spans="4:26" s="16" customFormat="1" hidden="1">
      <c r="D686" s="17"/>
      <c r="E686" s="17"/>
      <c r="F686" s="18"/>
      <c r="G686" s="18"/>
      <c r="H686" s="18"/>
      <c r="I686" s="17"/>
      <c r="J686" s="17"/>
      <c r="M686" s="246"/>
      <c r="N686" s="246"/>
      <c r="O686" s="247"/>
      <c r="P686" s="248"/>
      <c r="Q686" s="247"/>
      <c r="R686" s="247"/>
      <c r="S686" s="247"/>
      <c r="T686" s="247"/>
      <c r="U686" s="247"/>
      <c r="V686" s="247"/>
      <c r="W686" s="247"/>
      <c r="X686" s="247"/>
      <c r="Y686" s="247"/>
      <c r="Z686" s="247"/>
    </row>
    <row r="687" spans="4:26" s="16" customFormat="1" hidden="1">
      <c r="D687" s="17"/>
      <c r="E687" s="17"/>
      <c r="F687" s="18"/>
      <c r="G687" s="18"/>
      <c r="H687" s="18"/>
      <c r="I687" s="17"/>
      <c r="J687" s="17"/>
      <c r="M687" s="246"/>
      <c r="N687" s="246"/>
      <c r="O687" s="247"/>
      <c r="P687" s="248"/>
      <c r="Q687" s="247"/>
      <c r="R687" s="247"/>
      <c r="S687" s="247"/>
      <c r="T687" s="247"/>
      <c r="U687" s="247"/>
      <c r="V687" s="247"/>
      <c r="W687" s="247"/>
      <c r="X687" s="247"/>
      <c r="Y687" s="247"/>
      <c r="Z687" s="247"/>
    </row>
    <row r="688" spans="4:26" s="16" customFormat="1" hidden="1">
      <c r="D688" s="17"/>
      <c r="E688" s="17"/>
      <c r="F688" s="18"/>
      <c r="G688" s="18"/>
      <c r="H688" s="18"/>
      <c r="I688" s="17"/>
      <c r="J688" s="17"/>
      <c r="M688" s="246"/>
      <c r="N688" s="246"/>
      <c r="O688" s="247"/>
      <c r="P688" s="248"/>
      <c r="Q688" s="247"/>
      <c r="R688" s="247"/>
      <c r="S688" s="247"/>
      <c r="T688" s="247"/>
      <c r="U688" s="247"/>
      <c r="V688" s="247"/>
      <c r="W688" s="247"/>
      <c r="X688" s="247"/>
      <c r="Y688" s="247"/>
      <c r="Z688" s="247"/>
    </row>
    <row r="689" spans="4:26" s="16" customFormat="1" hidden="1">
      <c r="D689" s="17"/>
      <c r="E689" s="17"/>
      <c r="F689" s="18"/>
      <c r="G689" s="18"/>
      <c r="H689" s="18"/>
      <c r="I689" s="17"/>
      <c r="J689" s="17"/>
      <c r="M689" s="246"/>
      <c r="N689" s="246"/>
      <c r="O689" s="247"/>
      <c r="P689" s="248"/>
      <c r="Q689" s="247"/>
      <c r="R689" s="247"/>
      <c r="S689" s="247"/>
      <c r="T689" s="247"/>
      <c r="U689" s="247"/>
      <c r="V689" s="247"/>
      <c r="W689" s="247"/>
      <c r="X689" s="247"/>
      <c r="Y689" s="247"/>
      <c r="Z689" s="247"/>
    </row>
    <row r="690" spans="4:26" s="16" customFormat="1" hidden="1">
      <c r="D690" s="17"/>
      <c r="E690" s="17"/>
      <c r="F690" s="18"/>
      <c r="G690" s="18"/>
      <c r="H690" s="18"/>
      <c r="I690" s="17"/>
      <c r="J690" s="17"/>
      <c r="M690" s="246"/>
      <c r="N690" s="246"/>
      <c r="O690" s="247"/>
      <c r="P690" s="248"/>
      <c r="Q690" s="247"/>
      <c r="R690" s="247"/>
      <c r="S690" s="247"/>
      <c r="T690" s="247"/>
      <c r="U690" s="247"/>
      <c r="V690" s="247"/>
      <c r="W690" s="247"/>
      <c r="X690" s="247"/>
      <c r="Y690" s="247"/>
      <c r="Z690" s="247"/>
    </row>
    <row r="691" spans="4:26" s="16" customFormat="1" hidden="1">
      <c r="D691" s="17"/>
      <c r="E691" s="17"/>
      <c r="F691" s="18"/>
      <c r="G691" s="18"/>
      <c r="H691" s="18"/>
      <c r="I691" s="17"/>
      <c r="J691" s="17"/>
      <c r="M691" s="246"/>
      <c r="N691" s="246"/>
      <c r="O691" s="247"/>
      <c r="P691" s="248"/>
      <c r="Q691" s="247"/>
      <c r="R691" s="247"/>
      <c r="S691" s="247"/>
      <c r="T691" s="247"/>
      <c r="U691" s="247"/>
      <c r="V691" s="247"/>
      <c r="W691" s="247"/>
      <c r="X691" s="247"/>
      <c r="Y691" s="247"/>
      <c r="Z691" s="247"/>
    </row>
    <row r="692" spans="4:26" s="16" customFormat="1" hidden="1">
      <c r="D692" s="17"/>
      <c r="E692" s="17"/>
      <c r="F692" s="18"/>
      <c r="G692" s="18"/>
      <c r="H692" s="18"/>
      <c r="I692" s="17"/>
      <c r="J692" s="17"/>
      <c r="M692" s="246"/>
      <c r="N692" s="246"/>
      <c r="O692" s="247"/>
      <c r="P692" s="248"/>
      <c r="Q692" s="247"/>
      <c r="R692" s="247"/>
      <c r="S692" s="247"/>
      <c r="T692" s="247"/>
      <c r="U692" s="247"/>
      <c r="V692" s="247"/>
      <c r="W692" s="247"/>
      <c r="X692" s="247"/>
      <c r="Y692" s="247"/>
      <c r="Z692" s="247"/>
    </row>
    <row r="693" spans="4:26" s="16" customFormat="1" hidden="1">
      <c r="D693" s="17"/>
      <c r="E693" s="17"/>
      <c r="F693" s="18"/>
      <c r="G693" s="18"/>
      <c r="H693" s="18"/>
      <c r="I693" s="17"/>
      <c r="J693" s="17"/>
      <c r="M693" s="246"/>
      <c r="N693" s="246"/>
      <c r="O693" s="247"/>
      <c r="P693" s="248"/>
      <c r="Q693" s="247"/>
      <c r="R693" s="247"/>
      <c r="S693" s="247"/>
      <c r="T693" s="247"/>
      <c r="U693" s="247"/>
      <c r="V693" s="247"/>
      <c r="W693" s="247"/>
      <c r="X693" s="247"/>
      <c r="Y693" s="247"/>
      <c r="Z693" s="247"/>
    </row>
    <row r="694" spans="4:26" s="16" customFormat="1" hidden="1">
      <c r="D694" s="17"/>
      <c r="E694" s="17"/>
      <c r="F694" s="18"/>
      <c r="G694" s="18"/>
      <c r="H694" s="18"/>
      <c r="I694" s="17"/>
      <c r="J694" s="17"/>
      <c r="M694" s="246"/>
      <c r="N694" s="246"/>
      <c r="O694" s="247"/>
      <c r="P694" s="248"/>
      <c r="Q694" s="247"/>
      <c r="R694" s="247"/>
      <c r="S694" s="247"/>
      <c r="T694" s="247"/>
      <c r="U694" s="247"/>
      <c r="V694" s="247"/>
      <c r="W694" s="247"/>
      <c r="X694" s="247"/>
      <c r="Y694" s="247"/>
      <c r="Z694" s="247"/>
    </row>
    <row r="695" spans="4:26" s="16" customFormat="1" hidden="1">
      <c r="D695" s="17"/>
      <c r="E695" s="17"/>
      <c r="F695" s="18"/>
      <c r="G695" s="18"/>
      <c r="H695" s="18"/>
      <c r="I695" s="17"/>
      <c r="J695" s="17"/>
      <c r="M695" s="246"/>
      <c r="N695" s="246"/>
      <c r="O695" s="247"/>
      <c r="P695" s="248"/>
      <c r="Q695" s="247"/>
      <c r="R695" s="247"/>
      <c r="S695" s="247"/>
      <c r="T695" s="247"/>
      <c r="U695" s="247"/>
      <c r="V695" s="247"/>
      <c r="W695" s="247"/>
      <c r="X695" s="247"/>
      <c r="Y695" s="247"/>
      <c r="Z695" s="247"/>
    </row>
    <row r="696" spans="4:26" s="16" customFormat="1" hidden="1">
      <c r="D696" s="17"/>
      <c r="E696" s="17"/>
      <c r="F696" s="18"/>
      <c r="G696" s="18"/>
      <c r="H696" s="18"/>
      <c r="I696" s="17"/>
      <c r="J696" s="17"/>
      <c r="M696" s="246"/>
      <c r="N696" s="246"/>
      <c r="O696" s="247"/>
      <c r="P696" s="248"/>
      <c r="Q696" s="247"/>
      <c r="R696" s="247"/>
      <c r="S696" s="247"/>
      <c r="T696" s="247"/>
      <c r="U696" s="247"/>
      <c r="V696" s="247"/>
      <c r="W696" s="247"/>
      <c r="X696" s="247"/>
      <c r="Y696" s="247"/>
      <c r="Z696" s="247"/>
    </row>
    <row r="697" spans="4:26" s="16" customFormat="1" hidden="1">
      <c r="D697" s="17"/>
      <c r="E697" s="17"/>
      <c r="F697" s="18"/>
      <c r="G697" s="18"/>
      <c r="H697" s="18"/>
      <c r="I697" s="17"/>
      <c r="J697" s="17"/>
      <c r="M697" s="246"/>
      <c r="N697" s="246"/>
      <c r="O697" s="247"/>
      <c r="P697" s="248"/>
      <c r="Q697" s="247"/>
      <c r="R697" s="247"/>
      <c r="S697" s="247"/>
      <c r="T697" s="247"/>
      <c r="U697" s="247"/>
      <c r="V697" s="247"/>
      <c r="W697" s="247"/>
      <c r="X697" s="247"/>
      <c r="Y697" s="247"/>
      <c r="Z697" s="247"/>
    </row>
    <row r="698" spans="4:26" s="16" customFormat="1" hidden="1">
      <c r="D698" s="17"/>
      <c r="E698" s="17"/>
      <c r="F698" s="18"/>
      <c r="G698" s="18"/>
      <c r="H698" s="18"/>
      <c r="I698" s="17"/>
      <c r="J698" s="17"/>
      <c r="M698" s="246"/>
      <c r="N698" s="246"/>
      <c r="O698" s="247"/>
      <c r="P698" s="248"/>
      <c r="Q698" s="247"/>
      <c r="R698" s="247"/>
      <c r="S698" s="247"/>
      <c r="T698" s="247"/>
      <c r="U698" s="247"/>
      <c r="V698" s="247"/>
      <c r="W698" s="247"/>
      <c r="X698" s="247"/>
      <c r="Y698" s="247"/>
      <c r="Z698" s="247"/>
    </row>
    <row r="699" spans="4:26" s="16" customFormat="1" hidden="1">
      <c r="D699" s="17"/>
      <c r="E699" s="17"/>
      <c r="F699" s="18"/>
      <c r="G699" s="18"/>
      <c r="H699" s="18"/>
      <c r="I699" s="17"/>
      <c r="J699" s="17"/>
      <c r="M699" s="246"/>
      <c r="N699" s="246"/>
      <c r="O699" s="247"/>
      <c r="P699" s="248"/>
      <c r="Q699" s="247"/>
      <c r="R699" s="247"/>
      <c r="S699" s="247"/>
      <c r="T699" s="247"/>
      <c r="U699" s="247"/>
      <c r="V699" s="247"/>
      <c r="W699" s="247"/>
      <c r="X699" s="247"/>
      <c r="Y699" s="247"/>
      <c r="Z699" s="247"/>
    </row>
    <row r="700" spans="4:26" s="16" customFormat="1" hidden="1">
      <c r="D700" s="17"/>
      <c r="E700" s="17"/>
      <c r="F700" s="18"/>
      <c r="G700" s="18"/>
      <c r="H700" s="18"/>
      <c r="I700" s="17"/>
      <c r="J700" s="17"/>
      <c r="M700" s="246"/>
      <c r="N700" s="246"/>
      <c r="O700" s="247"/>
      <c r="P700" s="248"/>
      <c r="Q700" s="247"/>
      <c r="R700" s="247"/>
      <c r="S700" s="247"/>
      <c r="T700" s="247"/>
      <c r="U700" s="247"/>
      <c r="V700" s="247"/>
      <c r="W700" s="247"/>
      <c r="X700" s="247"/>
      <c r="Y700" s="247"/>
      <c r="Z700" s="247"/>
    </row>
    <row r="701" spans="4:26" s="16" customFormat="1" hidden="1">
      <c r="D701" s="17"/>
      <c r="E701" s="17"/>
      <c r="F701" s="18"/>
      <c r="G701" s="18"/>
      <c r="H701" s="18"/>
      <c r="I701" s="17"/>
      <c r="J701" s="17"/>
      <c r="M701" s="246"/>
      <c r="N701" s="246"/>
      <c r="O701" s="247"/>
      <c r="P701" s="248"/>
      <c r="Q701" s="247"/>
      <c r="R701" s="247"/>
      <c r="S701" s="247"/>
      <c r="T701" s="247"/>
      <c r="U701" s="247"/>
      <c r="V701" s="247"/>
      <c r="W701" s="247"/>
      <c r="X701" s="247"/>
      <c r="Y701" s="247"/>
      <c r="Z701" s="247"/>
    </row>
    <row r="702" spans="4:26" s="16" customFormat="1" hidden="1">
      <c r="D702" s="17"/>
      <c r="E702" s="17"/>
      <c r="F702" s="18"/>
      <c r="G702" s="18"/>
      <c r="H702" s="18"/>
      <c r="I702" s="17"/>
      <c r="J702" s="17"/>
      <c r="M702" s="246"/>
      <c r="N702" s="246"/>
      <c r="O702" s="247"/>
      <c r="P702" s="248"/>
      <c r="Q702" s="247"/>
      <c r="R702" s="247"/>
      <c r="S702" s="247"/>
      <c r="T702" s="247"/>
      <c r="U702" s="247"/>
      <c r="V702" s="247"/>
      <c r="W702" s="247"/>
      <c r="X702" s="247"/>
      <c r="Y702" s="247"/>
      <c r="Z702" s="247"/>
    </row>
    <row r="703" spans="4:26" s="16" customFormat="1" hidden="1">
      <c r="D703" s="17"/>
      <c r="E703" s="17"/>
      <c r="F703" s="18"/>
      <c r="G703" s="18"/>
      <c r="H703" s="18"/>
      <c r="I703" s="17"/>
      <c r="J703" s="17"/>
      <c r="M703" s="246"/>
      <c r="N703" s="246"/>
      <c r="O703" s="247"/>
      <c r="P703" s="248"/>
      <c r="Q703" s="247"/>
      <c r="R703" s="247"/>
      <c r="S703" s="247"/>
      <c r="T703" s="247"/>
      <c r="U703" s="247"/>
      <c r="V703" s="247"/>
      <c r="W703" s="247"/>
      <c r="X703" s="247"/>
      <c r="Y703" s="247"/>
      <c r="Z703" s="247"/>
    </row>
    <row r="704" spans="4:26" s="16" customFormat="1" hidden="1">
      <c r="D704" s="17"/>
      <c r="E704" s="17"/>
      <c r="F704" s="18"/>
      <c r="G704" s="18"/>
      <c r="H704" s="18"/>
      <c r="I704" s="17"/>
      <c r="J704" s="17"/>
      <c r="M704" s="246"/>
      <c r="N704" s="246"/>
      <c r="O704" s="247"/>
      <c r="P704" s="248"/>
      <c r="Q704" s="247"/>
      <c r="R704" s="247"/>
      <c r="S704" s="247"/>
      <c r="T704" s="247"/>
      <c r="U704" s="247"/>
      <c r="V704" s="247"/>
      <c r="W704" s="247"/>
      <c r="X704" s="247"/>
      <c r="Y704" s="247"/>
      <c r="Z704" s="247"/>
    </row>
    <row r="705" spans="4:26" s="16" customFormat="1" hidden="1">
      <c r="D705" s="17"/>
      <c r="E705" s="17"/>
      <c r="F705" s="18"/>
      <c r="G705" s="18"/>
      <c r="H705" s="18"/>
      <c r="I705" s="17"/>
      <c r="J705" s="17"/>
      <c r="M705" s="246"/>
      <c r="N705" s="246"/>
      <c r="O705" s="247"/>
      <c r="P705" s="248"/>
      <c r="Q705" s="247"/>
      <c r="R705" s="247"/>
      <c r="S705" s="247"/>
      <c r="T705" s="247"/>
      <c r="U705" s="247"/>
      <c r="V705" s="247"/>
      <c r="W705" s="247"/>
      <c r="X705" s="247"/>
      <c r="Y705" s="247"/>
      <c r="Z705" s="247"/>
    </row>
    <row r="706" spans="4:26" s="16" customFormat="1" hidden="1">
      <c r="D706" s="17"/>
      <c r="E706" s="17"/>
      <c r="F706" s="18"/>
      <c r="G706" s="18"/>
      <c r="H706" s="18"/>
      <c r="I706" s="17"/>
      <c r="J706" s="17"/>
      <c r="M706" s="246"/>
      <c r="N706" s="246"/>
      <c r="O706" s="247"/>
      <c r="P706" s="248"/>
      <c r="Q706" s="247"/>
      <c r="R706" s="247"/>
      <c r="S706" s="247"/>
      <c r="T706" s="247"/>
      <c r="U706" s="247"/>
      <c r="V706" s="247"/>
      <c r="W706" s="247"/>
      <c r="X706" s="247"/>
      <c r="Y706" s="247"/>
      <c r="Z706" s="247"/>
    </row>
    <row r="707" spans="4:26" s="16" customFormat="1" hidden="1">
      <c r="D707" s="17"/>
      <c r="E707" s="17"/>
      <c r="F707" s="18"/>
      <c r="G707" s="18"/>
      <c r="H707" s="18"/>
      <c r="I707" s="17"/>
      <c r="J707" s="17"/>
      <c r="M707" s="246"/>
      <c r="N707" s="246"/>
      <c r="O707" s="247"/>
      <c r="P707" s="248"/>
      <c r="Q707" s="247"/>
      <c r="R707" s="247"/>
      <c r="S707" s="247"/>
      <c r="T707" s="247"/>
      <c r="U707" s="247"/>
      <c r="V707" s="247"/>
      <c r="W707" s="247"/>
      <c r="X707" s="247"/>
      <c r="Y707" s="247"/>
      <c r="Z707" s="247"/>
    </row>
    <row r="708" spans="4:26" s="16" customFormat="1" hidden="1">
      <c r="D708" s="17"/>
      <c r="E708" s="17"/>
      <c r="F708" s="18"/>
      <c r="G708" s="18"/>
      <c r="H708" s="18"/>
      <c r="I708" s="17"/>
      <c r="J708" s="17"/>
      <c r="M708" s="246"/>
      <c r="N708" s="246"/>
      <c r="O708" s="247"/>
      <c r="P708" s="248"/>
      <c r="Q708" s="247"/>
      <c r="R708" s="247"/>
      <c r="S708" s="247"/>
      <c r="T708" s="247"/>
      <c r="U708" s="247"/>
      <c r="V708" s="247"/>
      <c r="W708" s="247"/>
      <c r="X708" s="247"/>
      <c r="Y708" s="247"/>
      <c r="Z708" s="247"/>
    </row>
    <row r="709" spans="4:26" s="16" customFormat="1" hidden="1">
      <c r="D709" s="17"/>
      <c r="E709" s="17"/>
      <c r="F709" s="18"/>
      <c r="G709" s="18"/>
      <c r="H709" s="18"/>
      <c r="I709" s="17"/>
      <c r="J709" s="17"/>
      <c r="M709" s="246"/>
      <c r="N709" s="246"/>
      <c r="O709" s="247"/>
      <c r="P709" s="248"/>
      <c r="Q709" s="247"/>
      <c r="R709" s="247"/>
      <c r="S709" s="247"/>
      <c r="T709" s="247"/>
      <c r="U709" s="247"/>
      <c r="V709" s="247"/>
      <c r="W709" s="247"/>
      <c r="X709" s="247"/>
      <c r="Y709" s="247"/>
      <c r="Z709" s="247"/>
    </row>
    <row r="710" spans="4:26" s="16" customFormat="1" hidden="1">
      <c r="D710" s="17"/>
      <c r="E710" s="17"/>
      <c r="F710" s="18"/>
      <c r="G710" s="18"/>
      <c r="H710" s="18"/>
      <c r="I710" s="17"/>
      <c r="J710" s="17"/>
      <c r="M710" s="246"/>
      <c r="N710" s="246"/>
      <c r="O710" s="247"/>
      <c r="P710" s="248"/>
      <c r="Q710" s="247"/>
      <c r="R710" s="247"/>
      <c r="S710" s="247"/>
      <c r="T710" s="247"/>
      <c r="U710" s="247"/>
      <c r="V710" s="247"/>
      <c r="W710" s="247"/>
      <c r="X710" s="247"/>
      <c r="Y710" s="247"/>
      <c r="Z710" s="247"/>
    </row>
    <row r="711" spans="4:26" s="16" customFormat="1" hidden="1">
      <c r="D711" s="17"/>
      <c r="E711" s="17"/>
      <c r="F711" s="18"/>
      <c r="G711" s="18"/>
      <c r="H711" s="18"/>
      <c r="I711" s="17"/>
      <c r="J711" s="17"/>
      <c r="M711" s="246"/>
      <c r="N711" s="246"/>
      <c r="O711" s="247"/>
      <c r="P711" s="248"/>
      <c r="Q711" s="247"/>
      <c r="R711" s="247"/>
      <c r="S711" s="247"/>
      <c r="T711" s="247"/>
      <c r="U711" s="247"/>
      <c r="V711" s="247"/>
      <c r="W711" s="247"/>
      <c r="X711" s="247"/>
      <c r="Y711" s="247"/>
      <c r="Z711" s="247"/>
    </row>
    <row r="712" spans="4:26" s="16" customFormat="1" hidden="1">
      <c r="D712" s="17"/>
      <c r="E712" s="17"/>
      <c r="F712" s="18"/>
      <c r="G712" s="18"/>
      <c r="H712" s="18"/>
      <c r="I712" s="17"/>
      <c r="J712" s="17"/>
      <c r="M712" s="246"/>
      <c r="N712" s="246"/>
      <c r="O712" s="247"/>
      <c r="P712" s="248"/>
      <c r="Q712" s="247"/>
      <c r="R712" s="247"/>
      <c r="S712" s="247"/>
      <c r="T712" s="247"/>
      <c r="U712" s="247"/>
      <c r="V712" s="247"/>
      <c r="W712" s="247"/>
      <c r="X712" s="247"/>
      <c r="Y712" s="247"/>
      <c r="Z712" s="247"/>
    </row>
    <row r="713" spans="4:26" s="16" customFormat="1" hidden="1">
      <c r="D713" s="17"/>
      <c r="E713" s="17"/>
      <c r="F713" s="18"/>
      <c r="G713" s="18"/>
      <c r="H713" s="18"/>
      <c r="I713" s="17"/>
      <c r="J713" s="17"/>
      <c r="M713" s="246"/>
      <c r="N713" s="246"/>
      <c r="O713" s="247"/>
      <c r="P713" s="248"/>
      <c r="Q713" s="247"/>
      <c r="R713" s="247"/>
      <c r="S713" s="247"/>
      <c r="T713" s="247"/>
      <c r="U713" s="247"/>
      <c r="V713" s="247"/>
      <c r="W713" s="247"/>
      <c r="X713" s="247"/>
      <c r="Y713" s="247"/>
      <c r="Z713" s="247"/>
    </row>
    <row r="714" spans="4:26" s="16" customFormat="1" hidden="1">
      <c r="D714" s="17"/>
      <c r="E714" s="17"/>
      <c r="F714" s="18"/>
      <c r="G714" s="18"/>
      <c r="H714" s="18"/>
      <c r="I714" s="17"/>
      <c r="J714" s="17"/>
      <c r="M714" s="246"/>
      <c r="N714" s="246"/>
      <c r="O714" s="247"/>
      <c r="P714" s="248"/>
      <c r="Q714" s="247"/>
      <c r="R714" s="247"/>
      <c r="S714" s="247"/>
      <c r="T714" s="247"/>
      <c r="U714" s="247"/>
      <c r="V714" s="247"/>
      <c r="W714" s="247"/>
      <c r="X714" s="247"/>
      <c r="Y714" s="247"/>
      <c r="Z714" s="247"/>
    </row>
    <row r="715" spans="4:26" s="16" customFormat="1" hidden="1">
      <c r="D715" s="17"/>
      <c r="E715" s="17"/>
      <c r="F715" s="18"/>
      <c r="G715" s="18"/>
      <c r="H715" s="18"/>
      <c r="I715" s="17"/>
      <c r="J715" s="17"/>
      <c r="M715" s="246"/>
      <c r="N715" s="246"/>
      <c r="O715" s="247"/>
      <c r="P715" s="248"/>
      <c r="Q715" s="247"/>
      <c r="R715" s="247"/>
      <c r="S715" s="247"/>
      <c r="T715" s="247"/>
      <c r="U715" s="247"/>
      <c r="V715" s="247"/>
      <c r="W715" s="247"/>
      <c r="X715" s="247"/>
      <c r="Y715" s="247"/>
      <c r="Z715" s="247"/>
    </row>
    <row r="716" spans="4:26" s="16" customFormat="1" hidden="1">
      <c r="D716" s="17"/>
      <c r="E716" s="17"/>
      <c r="F716" s="18"/>
      <c r="G716" s="18"/>
      <c r="H716" s="18"/>
      <c r="I716" s="17"/>
      <c r="J716" s="17"/>
      <c r="M716" s="246"/>
      <c r="N716" s="246"/>
      <c r="O716" s="247"/>
      <c r="P716" s="248"/>
      <c r="Q716" s="247"/>
      <c r="R716" s="247"/>
      <c r="S716" s="247"/>
      <c r="T716" s="247"/>
      <c r="U716" s="247"/>
      <c r="V716" s="247"/>
      <c r="W716" s="247"/>
      <c r="X716" s="247"/>
      <c r="Y716" s="247"/>
      <c r="Z716" s="247"/>
    </row>
    <row r="717" spans="4:26" s="16" customFormat="1" hidden="1">
      <c r="D717" s="17"/>
      <c r="E717" s="17"/>
      <c r="F717" s="18"/>
      <c r="G717" s="18"/>
      <c r="H717" s="18"/>
      <c r="I717" s="17"/>
      <c r="J717" s="17"/>
      <c r="M717" s="246"/>
      <c r="N717" s="246"/>
      <c r="O717" s="247"/>
      <c r="P717" s="248"/>
      <c r="Q717" s="247"/>
      <c r="R717" s="247"/>
      <c r="S717" s="247"/>
      <c r="T717" s="247"/>
      <c r="U717" s="247"/>
      <c r="V717" s="247"/>
      <c r="W717" s="247"/>
      <c r="X717" s="247"/>
      <c r="Y717" s="247"/>
      <c r="Z717" s="247"/>
    </row>
    <row r="718" spans="4:26" s="16" customFormat="1" hidden="1">
      <c r="D718" s="17"/>
      <c r="E718" s="17"/>
      <c r="F718" s="18"/>
      <c r="G718" s="18"/>
      <c r="H718" s="18"/>
      <c r="I718" s="17"/>
      <c r="J718" s="17"/>
      <c r="M718" s="246"/>
      <c r="N718" s="246"/>
      <c r="O718" s="247"/>
      <c r="P718" s="248"/>
      <c r="Q718" s="247"/>
      <c r="R718" s="247"/>
      <c r="S718" s="247"/>
      <c r="T718" s="247"/>
      <c r="U718" s="247"/>
      <c r="V718" s="247"/>
      <c r="W718" s="247"/>
      <c r="X718" s="247"/>
      <c r="Y718" s="247"/>
      <c r="Z718" s="247"/>
    </row>
    <row r="719" spans="4:26" s="16" customFormat="1" hidden="1">
      <c r="D719" s="17"/>
      <c r="E719" s="17"/>
      <c r="F719" s="18"/>
      <c r="G719" s="18"/>
      <c r="H719" s="18"/>
      <c r="I719" s="17"/>
      <c r="J719" s="17"/>
      <c r="M719" s="246"/>
      <c r="N719" s="246"/>
      <c r="O719" s="247"/>
      <c r="P719" s="248"/>
      <c r="Q719" s="247"/>
      <c r="R719" s="247"/>
      <c r="S719" s="247"/>
      <c r="T719" s="247"/>
      <c r="U719" s="247"/>
      <c r="V719" s="247"/>
      <c r="W719" s="247"/>
      <c r="X719" s="247"/>
      <c r="Y719" s="247"/>
      <c r="Z719" s="247"/>
    </row>
    <row r="720" spans="4:26" s="16" customFormat="1" hidden="1">
      <c r="D720" s="17"/>
      <c r="E720" s="17"/>
      <c r="F720" s="18"/>
      <c r="G720" s="18"/>
      <c r="H720" s="18"/>
      <c r="I720" s="17"/>
      <c r="J720" s="17"/>
      <c r="M720" s="246"/>
      <c r="N720" s="246"/>
      <c r="O720" s="247"/>
      <c r="P720" s="248"/>
      <c r="Q720" s="247"/>
      <c r="R720" s="247"/>
      <c r="S720" s="247"/>
      <c r="T720" s="247"/>
      <c r="U720" s="247"/>
      <c r="V720" s="247"/>
      <c r="W720" s="247"/>
      <c r="X720" s="247"/>
      <c r="Y720" s="247"/>
      <c r="Z720" s="247"/>
    </row>
    <row r="721" spans="4:26" s="16" customFormat="1" hidden="1">
      <c r="D721" s="17"/>
      <c r="E721" s="17"/>
      <c r="F721" s="18"/>
      <c r="G721" s="18"/>
      <c r="H721" s="18"/>
      <c r="I721" s="17"/>
      <c r="J721" s="17"/>
      <c r="M721" s="246"/>
      <c r="N721" s="246"/>
      <c r="O721" s="247"/>
      <c r="P721" s="248"/>
      <c r="Q721" s="247"/>
      <c r="R721" s="247"/>
      <c r="S721" s="247"/>
      <c r="T721" s="247"/>
      <c r="U721" s="247"/>
      <c r="V721" s="247"/>
      <c r="W721" s="247"/>
      <c r="X721" s="247"/>
      <c r="Y721" s="247"/>
      <c r="Z721" s="247"/>
    </row>
    <row r="722" spans="4:26" s="16" customFormat="1" hidden="1">
      <c r="D722" s="17"/>
      <c r="E722" s="17"/>
      <c r="F722" s="18"/>
      <c r="G722" s="18"/>
      <c r="H722" s="18"/>
      <c r="I722" s="17"/>
      <c r="J722" s="17"/>
      <c r="M722" s="246"/>
      <c r="N722" s="246"/>
      <c r="O722" s="247"/>
      <c r="P722" s="248"/>
      <c r="Q722" s="247"/>
      <c r="R722" s="247"/>
      <c r="S722" s="247"/>
      <c r="T722" s="247"/>
      <c r="U722" s="247"/>
      <c r="V722" s="247"/>
      <c r="W722" s="247"/>
      <c r="X722" s="247"/>
      <c r="Y722" s="247"/>
      <c r="Z722" s="247"/>
    </row>
    <row r="723" spans="4:26" s="16" customFormat="1" hidden="1">
      <c r="D723" s="17"/>
      <c r="E723" s="17"/>
      <c r="F723" s="18"/>
      <c r="G723" s="18"/>
      <c r="H723" s="18"/>
      <c r="I723" s="17"/>
      <c r="J723" s="17"/>
      <c r="M723" s="246"/>
      <c r="N723" s="246"/>
      <c r="O723" s="247"/>
      <c r="P723" s="248"/>
      <c r="Q723" s="247"/>
      <c r="R723" s="247"/>
      <c r="S723" s="247"/>
      <c r="T723" s="247"/>
      <c r="U723" s="247"/>
      <c r="V723" s="247"/>
      <c r="W723" s="247"/>
      <c r="X723" s="247"/>
      <c r="Y723" s="247"/>
      <c r="Z723" s="247"/>
    </row>
    <row r="724" spans="4:26" s="16" customFormat="1" hidden="1">
      <c r="D724" s="17"/>
      <c r="E724" s="17"/>
      <c r="F724" s="18"/>
      <c r="G724" s="18"/>
      <c r="H724" s="18"/>
      <c r="I724" s="17"/>
      <c r="J724" s="17"/>
      <c r="M724" s="246"/>
      <c r="N724" s="246"/>
      <c r="O724" s="247"/>
      <c r="P724" s="248"/>
      <c r="Q724" s="247"/>
      <c r="R724" s="247"/>
      <c r="S724" s="247"/>
      <c r="T724" s="247"/>
      <c r="U724" s="247"/>
      <c r="V724" s="247"/>
      <c r="W724" s="247"/>
      <c r="X724" s="247"/>
      <c r="Y724" s="247"/>
      <c r="Z724" s="247"/>
    </row>
    <row r="725" spans="4:26" s="16" customFormat="1" hidden="1">
      <c r="D725" s="17"/>
      <c r="E725" s="17"/>
      <c r="F725" s="18"/>
      <c r="G725" s="18"/>
      <c r="H725" s="18"/>
      <c r="I725" s="17"/>
      <c r="J725" s="17"/>
      <c r="M725" s="246"/>
      <c r="N725" s="246"/>
      <c r="O725" s="247"/>
      <c r="P725" s="248"/>
      <c r="Q725" s="247"/>
      <c r="R725" s="247"/>
      <c r="S725" s="247"/>
      <c r="T725" s="247"/>
      <c r="U725" s="247"/>
      <c r="V725" s="247"/>
      <c r="W725" s="247"/>
      <c r="X725" s="247"/>
      <c r="Y725" s="247"/>
      <c r="Z725" s="247"/>
    </row>
    <row r="726" spans="4:26" s="16" customFormat="1" hidden="1">
      <c r="D726" s="17"/>
      <c r="E726" s="17"/>
      <c r="F726" s="18"/>
      <c r="G726" s="18"/>
      <c r="H726" s="18"/>
      <c r="I726" s="17"/>
      <c r="J726" s="17"/>
      <c r="M726" s="246"/>
      <c r="N726" s="246"/>
      <c r="O726" s="247"/>
      <c r="P726" s="248"/>
      <c r="Q726" s="247"/>
      <c r="R726" s="247"/>
      <c r="S726" s="247"/>
      <c r="T726" s="247"/>
      <c r="U726" s="247"/>
      <c r="V726" s="247"/>
      <c r="W726" s="247"/>
      <c r="X726" s="247"/>
      <c r="Y726" s="247"/>
      <c r="Z726" s="247"/>
    </row>
    <row r="727" spans="4:26" s="16" customFormat="1" hidden="1">
      <c r="D727" s="17"/>
      <c r="E727" s="17"/>
      <c r="F727" s="18"/>
      <c r="G727" s="18"/>
      <c r="H727" s="18"/>
      <c r="I727" s="17"/>
      <c r="J727" s="17"/>
      <c r="M727" s="246"/>
      <c r="N727" s="246"/>
      <c r="O727" s="247"/>
      <c r="P727" s="248"/>
      <c r="Q727" s="247"/>
      <c r="R727" s="247"/>
      <c r="S727" s="247"/>
      <c r="T727" s="247"/>
      <c r="U727" s="247"/>
      <c r="V727" s="247"/>
      <c r="W727" s="247"/>
      <c r="X727" s="247"/>
      <c r="Y727" s="247"/>
      <c r="Z727" s="247"/>
    </row>
    <row r="728" spans="4:26" s="16" customFormat="1" hidden="1">
      <c r="D728" s="17"/>
      <c r="E728" s="17"/>
      <c r="F728" s="18"/>
      <c r="G728" s="18"/>
      <c r="H728" s="18"/>
      <c r="I728" s="17"/>
      <c r="J728" s="17"/>
      <c r="M728" s="246"/>
      <c r="N728" s="246"/>
      <c r="O728" s="247"/>
      <c r="P728" s="248"/>
      <c r="Q728" s="247"/>
      <c r="R728" s="247"/>
      <c r="S728" s="247"/>
      <c r="T728" s="247"/>
      <c r="U728" s="247"/>
      <c r="V728" s="247"/>
      <c r="W728" s="247"/>
      <c r="X728" s="247"/>
      <c r="Y728" s="247"/>
      <c r="Z728" s="247"/>
    </row>
    <row r="729" spans="4:26" s="16" customFormat="1" hidden="1">
      <c r="D729" s="17"/>
      <c r="E729" s="17"/>
      <c r="F729" s="18"/>
      <c r="G729" s="18"/>
      <c r="H729" s="18"/>
      <c r="I729" s="17"/>
      <c r="J729" s="17"/>
      <c r="M729" s="246"/>
      <c r="N729" s="246"/>
      <c r="O729" s="247"/>
      <c r="P729" s="248"/>
      <c r="Q729" s="247"/>
      <c r="R729" s="247"/>
      <c r="S729" s="247"/>
      <c r="T729" s="247"/>
      <c r="U729" s="247"/>
      <c r="V729" s="247"/>
      <c r="W729" s="247"/>
      <c r="X729" s="247"/>
      <c r="Y729" s="247"/>
      <c r="Z729" s="247"/>
    </row>
    <row r="730" spans="4:26" s="16" customFormat="1" hidden="1">
      <c r="D730" s="17"/>
      <c r="E730" s="17"/>
      <c r="F730" s="18"/>
      <c r="G730" s="18"/>
      <c r="H730" s="18"/>
      <c r="I730" s="17"/>
      <c r="J730" s="17"/>
      <c r="M730" s="246"/>
      <c r="N730" s="246"/>
      <c r="O730" s="247"/>
      <c r="P730" s="248"/>
      <c r="Q730" s="247"/>
      <c r="R730" s="247"/>
      <c r="S730" s="247"/>
      <c r="T730" s="247"/>
      <c r="U730" s="247"/>
      <c r="V730" s="247"/>
      <c r="W730" s="247"/>
      <c r="X730" s="247"/>
      <c r="Y730" s="247"/>
      <c r="Z730" s="247"/>
    </row>
    <row r="731" spans="4:26" s="16" customFormat="1" hidden="1">
      <c r="D731" s="17"/>
      <c r="E731" s="17"/>
      <c r="F731" s="18"/>
      <c r="G731" s="18"/>
      <c r="H731" s="18"/>
      <c r="I731" s="17"/>
      <c r="J731" s="17"/>
      <c r="M731" s="246"/>
      <c r="N731" s="246"/>
      <c r="O731" s="247"/>
      <c r="P731" s="248"/>
      <c r="Q731" s="247"/>
      <c r="R731" s="247"/>
      <c r="S731" s="247"/>
      <c r="T731" s="247"/>
      <c r="U731" s="247"/>
      <c r="V731" s="247"/>
      <c r="W731" s="247"/>
      <c r="X731" s="247"/>
      <c r="Y731" s="247"/>
      <c r="Z731" s="247"/>
    </row>
    <row r="732" spans="4:26" s="16" customFormat="1" hidden="1">
      <c r="D732" s="17"/>
      <c r="E732" s="17"/>
      <c r="F732" s="18"/>
      <c r="G732" s="18"/>
      <c r="H732" s="18"/>
      <c r="I732" s="17"/>
      <c r="J732" s="17"/>
      <c r="M732" s="246"/>
      <c r="N732" s="246"/>
      <c r="O732" s="247"/>
      <c r="P732" s="248"/>
      <c r="Q732" s="247"/>
      <c r="R732" s="247"/>
      <c r="S732" s="247"/>
      <c r="T732" s="247"/>
      <c r="U732" s="247"/>
      <c r="V732" s="247"/>
      <c r="W732" s="247"/>
      <c r="X732" s="247"/>
      <c r="Y732" s="247"/>
      <c r="Z732" s="247"/>
    </row>
    <row r="733" spans="4:26" s="16" customFormat="1" hidden="1">
      <c r="D733" s="17"/>
      <c r="E733" s="17"/>
      <c r="F733" s="18"/>
      <c r="G733" s="18"/>
      <c r="H733" s="18"/>
      <c r="I733" s="17"/>
      <c r="J733" s="17"/>
      <c r="M733" s="246"/>
      <c r="N733" s="246"/>
      <c r="O733" s="247"/>
      <c r="P733" s="248"/>
      <c r="Q733" s="247"/>
      <c r="R733" s="247"/>
      <c r="S733" s="247"/>
      <c r="T733" s="247"/>
      <c r="U733" s="247"/>
      <c r="V733" s="247"/>
      <c r="W733" s="247"/>
      <c r="X733" s="247"/>
      <c r="Y733" s="247"/>
      <c r="Z733" s="247"/>
    </row>
    <row r="734" spans="4:26" s="16" customFormat="1" hidden="1">
      <c r="D734" s="17"/>
      <c r="E734" s="17"/>
      <c r="F734" s="18"/>
      <c r="G734" s="18"/>
      <c r="H734" s="18"/>
      <c r="I734" s="17"/>
      <c r="J734" s="17"/>
      <c r="M734" s="246"/>
      <c r="N734" s="246"/>
      <c r="O734" s="247"/>
      <c r="P734" s="248"/>
      <c r="Q734" s="247"/>
      <c r="R734" s="247"/>
      <c r="S734" s="247"/>
      <c r="T734" s="247"/>
      <c r="U734" s="247"/>
      <c r="V734" s="247"/>
      <c r="W734" s="247"/>
      <c r="X734" s="247"/>
      <c r="Y734" s="247"/>
      <c r="Z734" s="247"/>
    </row>
    <row r="735" spans="4:26" s="16" customFormat="1" hidden="1">
      <c r="D735" s="17"/>
      <c r="E735" s="17"/>
      <c r="F735" s="18"/>
      <c r="G735" s="18"/>
      <c r="H735" s="18"/>
      <c r="I735" s="17"/>
      <c r="J735" s="17"/>
      <c r="M735" s="246"/>
      <c r="N735" s="246"/>
      <c r="O735" s="247"/>
      <c r="P735" s="248"/>
      <c r="Q735" s="247"/>
      <c r="R735" s="247"/>
      <c r="S735" s="247"/>
      <c r="T735" s="247"/>
      <c r="U735" s="247"/>
      <c r="V735" s="247"/>
      <c r="W735" s="247"/>
      <c r="X735" s="247"/>
      <c r="Y735" s="247"/>
      <c r="Z735" s="247"/>
    </row>
    <row r="736" spans="4:26" s="16" customFormat="1" hidden="1">
      <c r="D736" s="17"/>
      <c r="E736" s="17"/>
      <c r="F736" s="18"/>
      <c r="G736" s="18"/>
      <c r="H736" s="18"/>
      <c r="I736" s="17"/>
      <c r="J736" s="17"/>
      <c r="M736" s="246"/>
      <c r="N736" s="246"/>
      <c r="O736" s="247"/>
      <c r="P736" s="248"/>
      <c r="Q736" s="247"/>
      <c r="R736" s="247"/>
      <c r="S736" s="247"/>
      <c r="T736" s="247"/>
      <c r="U736" s="247"/>
      <c r="V736" s="247"/>
      <c r="W736" s="247"/>
      <c r="X736" s="247"/>
      <c r="Y736" s="247"/>
      <c r="Z736" s="247"/>
    </row>
    <row r="737" spans="4:26" s="16" customFormat="1" hidden="1">
      <c r="D737" s="17"/>
      <c r="E737" s="17"/>
      <c r="F737" s="18"/>
      <c r="G737" s="18"/>
      <c r="H737" s="18"/>
      <c r="I737" s="17"/>
      <c r="J737" s="17"/>
      <c r="M737" s="246"/>
      <c r="N737" s="246"/>
      <c r="O737" s="247"/>
      <c r="P737" s="248"/>
      <c r="Q737" s="247"/>
      <c r="R737" s="247"/>
      <c r="S737" s="247"/>
      <c r="T737" s="247"/>
      <c r="U737" s="247"/>
      <c r="V737" s="247"/>
      <c r="W737" s="247"/>
      <c r="X737" s="247"/>
      <c r="Y737" s="247"/>
      <c r="Z737" s="247"/>
    </row>
    <row r="738" spans="4:26" s="16" customFormat="1" hidden="1">
      <c r="D738" s="17"/>
      <c r="E738" s="17"/>
      <c r="F738" s="18"/>
      <c r="G738" s="18"/>
      <c r="H738" s="18"/>
      <c r="I738" s="17"/>
      <c r="J738" s="17"/>
      <c r="M738" s="246"/>
      <c r="N738" s="246"/>
      <c r="O738" s="247"/>
      <c r="P738" s="248"/>
      <c r="Q738" s="247"/>
      <c r="R738" s="247"/>
      <c r="S738" s="247"/>
      <c r="T738" s="247"/>
      <c r="U738" s="247"/>
      <c r="V738" s="247"/>
      <c r="W738" s="247"/>
      <c r="X738" s="247"/>
      <c r="Y738" s="247"/>
      <c r="Z738" s="247"/>
    </row>
    <row r="739" spans="4:26" s="16" customFormat="1" hidden="1">
      <c r="D739" s="17"/>
      <c r="E739" s="17"/>
      <c r="F739" s="18"/>
      <c r="G739" s="18"/>
      <c r="H739" s="18"/>
      <c r="I739" s="17"/>
      <c r="J739" s="17"/>
      <c r="M739" s="246"/>
      <c r="N739" s="246"/>
      <c r="O739" s="247"/>
      <c r="P739" s="248"/>
      <c r="Q739" s="247"/>
      <c r="R739" s="247"/>
      <c r="S739" s="247"/>
      <c r="T739" s="247"/>
      <c r="U739" s="247"/>
      <c r="V739" s="247"/>
      <c r="W739" s="247"/>
      <c r="X739" s="247"/>
      <c r="Y739" s="247"/>
      <c r="Z739" s="247"/>
    </row>
    <row r="740" spans="4:26" s="16" customFormat="1" hidden="1">
      <c r="D740" s="17"/>
      <c r="E740" s="17"/>
      <c r="F740" s="18"/>
      <c r="G740" s="18"/>
      <c r="H740" s="18"/>
      <c r="I740" s="17"/>
      <c r="J740" s="17"/>
      <c r="M740" s="246"/>
      <c r="N740" s="246"/>
      <c r="O740" s="247"/>
      <c r="P740" s="248"/>
      <c r="Q740" s="247"/>
      <c r="R740" s="247"/>
      <c r="S740" s="247"/>
      <c r="T740" s="247"/>
      <c r="U740" s="247"/>
      <c r="V740" s="247"/>
      <c r="W740" s="247"/>
      <c r="X740" s="247"/>
      <c r="Y740" s="247"/>
      <c r="Z740" s="247"/>
    </row>
    <row r="741" spans="4:26" s="16" customFormat="1" hidden="1">
      <c r="D741" s="17"/>
      <c r="E741" s="17"/>
      <c r="F741" s="18"/>
      <c r="G741" s="18"/>
      <c r="H741" s="18"/>
      <c r="I741" s="17"/>
      <c r="J741" s="17"/>
      <c r="M741" s="246"/>
      <c r="N741" s="246"/>
      <c r="O741" s="247"/>
      <c r="P741" s="248"/>
      <c r="Q741" s="247"/>
      <c r="R741" s="247"/>
      <c r="S741" s="247"/>
      <c r="T741" s="247"/>
      <c r="U741" s="247"/>
      <c r="V741" s="247"/>
      <c r="W741" s="247"/>
      <c r="X741" s="247"/>
      <c r="Y741" s="247"/>
      <c r="Z741" s="247"/>
    </row>
    <row r="742" spans="4:26" s="16" customFormat="1" hidden="1">
      <c r="D742" s="17"/>
      <c r="E742" s="17"/>
      <c r="F742" s="18"/>
      <c r="G742" s="18"/>
      <c r="H742" s="18"/>
      <c r="I742" s="17"/>
      <c r="J742" s="17"/>
      <c r="M742" s="246"/>
      <c r="N742" s="246"/>
      <c r="O742" s="247"/>
      <c r="P742" s="248"/>
      <c r="Q742" s="247"/>
      <c r="R742" s="247"/>
      <c r="S742" s="247"/>
      <c r="T742" s="247"/>
      <c r="U742" s="247"/>
      <c r="V742" s="247"/>
      <c r="W742" s="247"/>
      <c r="X742" s="247"/>
      <c r="Y742" s="247"/>
      <c r="Z742" s="247"/>
    </row>
    <row r="743" spans="4:26" s="16" customFormat="1" hidden="1">
      <c r="D743" s="17"/>
      <c r="E743" s="17"/>
      <c r="F743" s="18"/>
      <c r="G743" s="18"/>
      <c r="H743" s="18"/>
      <c r="I743" s="17"/>
      <c r="J743" s="17"/>
      <c r="M743" s="246"/>
      <c r="N743" s="246"/>
      <c r="O743" s="247"/>
      <c r="P743" s="248"/>
      <c r="Q743" s="247"/>
      <c r="R743" s="247"/>
      <c r="S743" s="247"/>
      <c r="T743" s="247"/>
      <c r="U743" s="247"/>
      <c r="V743" s="247"/>
      <c r="W743" s="247"/>
      <c r="X743" s="247"/>
      <c r="Y743" s="247"/>
      <c r="Z743" s="247"/>
    </row>
    <row r="744" spans="4:26" s="16" customFormat="1" hidden="1">
      <c r="D744" s="17"/>
      <c r="E744" s="17"/>
      <c r="F744" s="18"/>
      <c r="G744" s="18"/>
      <c r="H744" s="18"/>
      <c r="I744" s="17"/>
      <c r="J744" s="17"/>
      <c r="M744" s="246"/>
      <c r="N744" s="246"/>
      <c r="O744" s="247"/>
      <c r="P744" s="248"/>
      <c r="Q744" s="247"/>
      <c r="R744" s="247"/>
      <c r="S744" s="247"/>
      <c r="T744" s="247"/>
      <c r="U744" s="247"/>
      <c r="V744" s="247"/>
      <c r="W744" s="247"/>
      <c r="X744" s="247"/>
      <c r="Y744" s="247"/>
      <c r="Z744" s="247"/>
    </row>
    <row r="745" spans="4:26" s="16" customFormat="1" hidden="1">
      <c r="D745" s="17"/>
      <c r="E745" s="17"/>
      <c r="F745" s="18"/>
      <c r="G745" s="18"/>
      <c r="H745" s="18"/>
      <c r="I745" s="17"/>
      <c r="J745" s="17"/>
      <c r="M745" s="246"/>
      <c r="N745" s="246"/>
      <c r="O745" s="247"/>
      <c r="P745" s="248"/>
      <c r="Q745" s="247"/>
      <c r="R745" s="247"/>
      <c r="S745" s="247"/>
      <c r="T745" s="247"/>
      <c r="U745" s="247"/>
      <c r="V745" s="247"/>
      <c r="W745" s="247"/>
      <c r="X745" s="247"/>
      <c r="Y745" s="247"/>
      <c r="Z745" s="247"/>
    </row>
    <row r="746" spans="4:26" s="16" customFormat="1" hidden="1">
      <c r="D746" s="17"/>
      <c r="E746" s="17"/>
      <c r="F746" s="18"/>
      <c r="G746" s="18"/>
      <c r="H746" s="18"/>
      <c r="I746" s="17"/>
      <c r="J746" s="17"/>
      <c r="M746" s="246"/>
      <c r="N746" s="246"/>
      <c r="O746" s="247"/>
      <c r="P746" s="248"/>
      <c r="Q746" s="247"/>
      <c r="R746" s="247"/>
      <c r="S746" s="247"/>
      <c r="T746" s="247"/>
      <c r="U746" s="247"/>
      <c r="V746" s="247"/>
      <c r="W746" s="247"/>
      <c r="X746" s="247"/>
      <c r="Y746" s="247"/>
      <c r="Z746" s="247"/>
    </row>
    <row r="747" spans="4:26" s="16" customFormat="1" hidden="1">
      <c r="D747" s="17"/>
      <c r="E747" s="17"/>
      <c r="F747" s="18"/>
      <c r="G747" s="18"/>
      <c r="H747" s="18"/>
      <c r="I747" s="17"/>
      <c r="J747" s="17"/>
      <c r="M747" s="246"/>
      <c r="N747" s="246"/>
      <c r="O747" s="247"/>
      <c r="P747" s="248"/>
      <c r="Q747" s="247"/>
      <c r="R747" s="247"/>
      <c r="S747" s="247"/>
      <c r="T747" s="247"/>
      <c r="U747" s="247"/>
      <c r="V747" s="247"/>
      <c r="W747" s="247"/>
      <c r="X747" s="247"/>
      <c r="Y747" s="247"/>
      <c r="Z747" s="247"/>
    </row>
    <row r="748" spans="4:26" s="16" customFormat="1" hidden="1">
      <c r="D748" s="17"/>
      <c r="E748" s="17"/>
      <c r="F748" s="18"/>
      <c r="G748" s="18"/>
      <c r="H748" s="18"/>
      <c r="I748" s="17"/>
      <c r="J748" s="17"/>
      <c r="M748" s="246"/>
      <c r="N748" s="246"/>
      <c r="O748" s="247"/>
      <c r="P748" s="248"/>
      <c r="Q748" s="247"/>
      <c r="R748" s="247"/>
      <c r="S748" s="247"/>
      <c r="T748" s="247"/>
      <c r="U748" s="247"/>
      <c r="V748" s="247"/>
      <c r="W748" s="247"/>
      <c r="X748" s="247"/>
      <c r="Y748" s="247"/>
      <c r="Z748" s="247"/>
    </row>
    <row r="749" spans="4:26" s="16" customFormat="1" hidden="1">
      <c r="D749" s="17"/>
      <c r="E749" s="17"/>
      <c r="F749" s="18"/>
      <c r="G749" s="18"/>
      <c r="H749" s="18"/>
      <c r="I749" s="17"/>
      <c r="J749" s="17"/>
      <c r="M749" s="246"/>
      <c r="N749" s="246"/>
      <c r="O749" s="247"/>
      <c r="P749" s="248"/>
      <c r="Q749" s="247"/>
      <c r="R749" s="247"/>
      <c r="S749" s="247"/>
      <c r="T749" s="247"/>
      <c r="U749" s="247"/>
      <c r="V749" s="247"/>
      <c r="W749" s="247"/>
      <c r="X749" s="247"/>
      <c r="Y749" s="247"/>
      <c r="Z749" s="247"/>
    </row>
    <row r="750" spans="4:26" s="16" customFormat="1" hidden="1">
      <c r="D750" s="17"/>
      <c r="E750" s="17"/>
      <c r="F750" s="18"/>
      <c r="G750" s="18"/>
      <c r="H750" s="18"/>
      <c r="I750" s="17"/>
      <c r="J750" s="17"/>
      <c r="M750" s="246"/>
      <c r="N750" s="246"/>
      <c r="O750" s="247"/>
      <c r="P750" s="248"/>
      <c r="Q750" s="247"/>
      <c r="R750" s="247"/>
      <c r="S750" s="247"/>
      <c r="T750" s="247"/>
      <c r="U750" s="247"/>
      <c r="V750" s="247"/>
      <c r="W750" s="247"/>
      <c r="X750" s="247"/>
      <c r="Y750" s="247"/>
      <c r="Z750" s="247"/>
    </row>
    <row r="751" spans="4:26" s="16" customFormat="1" hidden="1">
      <c r="D751" s="17"/>
      <c r="E751" s="17"/>
      <c r="F751" s="18"/>
      <c r="G751" s="18"/>
      <c r="H751" s="18"/>
      <c r="I751" s="17"/>
      <c r="J751" s="17"/>
      <c r="M751" s="246"/>
      <c r="N751" s="246"/>
      <c r="O751" s="247"/>
      <c r="P751" s="248"/>
      <c r="Q751" s="247"/>
      <c r="R751" s="247"/>
      <c r="S751" s="247"/>
      <c r="T751" s="247"/>
      <c r="U751" s="247"/>
      <c r="V751" s="247"/>
      <c r="W751" s="247"/>
      <c r="X751" s="247"/>
      <c r="Y751" s="247"/>
      <c r="Z751" s="247"/>
    </row>
    <row r="752" spans="4:26" s="16" customFormat="1" hidden="1">
      <c r="D752" s="17"/>
      <c r="E752" s="17"/>
      <c r="F752" s="18"/>
      <c r="G752" s="18"/>
      <c r="H752" s="18"/>
      <c r="I752" s="17"/>
      <c r="J752" s="17"/>
      <c r="M752" s="246"/>
      <c r="N752" s="246"/>
      <c r="O752" s="247"/>
      <c r="P752" s="248"/>
      <c r="Q752" s="247"/>
      <c r="R752" s="247"/>
      <c r="S752" s="247"/>
      <c r="T752" s="247"/>
      <c r="U752" s="247"/>
      <c r="V752" s="247"/>
      <c r="W752" s="247"/>
      <c r="X752" s="247"/>
      <c r="Y752" s="247"/>
      <c r="Z752" s="247"/>
    </row>
    <row r="753" spans="4:26" s="16" customFormat="1" hidden="1">
      <c r="D753" s="17"/>
      <c r="E753" s="17"/>
      <c r="F753" s="18"/>
      <c r="G753" s="18"/>
      <c r="H753" s="18"/>
      <c r="I753" s="17"/>
      <c r="J753" s="17"/>
      <c r="M753" s="246"/>
      <c r="N753" s="246"/>
      <c r="O753" s="247"/>
      <c r="P753" s="248"/>
      <c r="Q753" s="247"/>
      <c r="R753" s="247"/>
      <c r="S753" s="247"/>
      <c r="T753" s="247"/>
      <c r="U753" s="247"/>
      <c r="V753" s="247"/>
      <c r="W753" s="247"/>
      <c r="X753" s="247"/>
      <c r="Y753" s="247"/>
      <c r="Z753" s="247"/>
    </row>
    <row r="754" spans="4:26" s="16" customFormat="1" hidden="1">
      <c r="D754" s="17"/>
      <c r="E754" s="17"/>
      <c r="F754" s="18"/>
      <c r="G754" s="18"/>
      <c r="H754" s="18"/>
      <c r="I754" s="17"/>
      <c r="J754" s="17"/>
      <c r="M754" s="246"/>
      <c r="N754" s="246"/>
      <c r="O754" s="247"/>
      <c r="P754" s="248"/>
      <c r="Q754" s="247"/>
      <c r="R754" s="247"/>
      <c r="S754" s="247"/>
      <c r="T754" s="247"/>
      <c r="U754" s="247"/>
      <c r="V754" s="247"/>
      <c r="W754" s="247"/>
      <c r="X754" s="247"/>
      <c r="Y754" s="247"/>
      <c r="Z754" s="247"/>
    </row>
    <row r="755" spans="4:26" s="16" customFormat="1" hidden="1">
      <c r="D755" s="17"/>
      <c r="E755" s="17"/>
      <c r="F755" s="18"/>
      <c r="G755" s="18"/>
      <c r="H755" s="18"/>
      <c r="I755" s="17"/>
      <c r="J755" s="17"/>
      <c r="M755" s="246"/>
      <c r="N755" s="246"/>
      <c r="O755" s="247"/>
      <c r="P755" s="248"/>
      <c r="Q755" s="247"/>
      <c r="R755" s="247"/>
      <c r="S755" s="247"/>
      <c r="T755" s="247"/>
      <c r="U755" s="247"/>
      <c r="V755" s="247"/>
      <c r="W755" s="247"/>
      <c r="X755" s="247"/>
      <c r="Y755" s="247"/>
      <c r="Z755" s="247"/>
    </row>
    <row r="756" spans="4:26" s="16" customFormat="1" hidden="1">
      <c r="D756" s="17"/>
      <c r="E756" s="17"/>
      <c r="F756" s="18"/>
      <c r="G756" s="18"/>
      <c r="H756" s="18"/>
      <c r="I756" s="17"/>
      <c r="J756" s="17"/>
      <c r="M756" s="246"/>
      <c r="N756" s="246"/>
      <c r="O756" s="247"/>
      <c r="P756" s="248"/>
      <c r="Q756" s="247"/>
      <c r="R756" s="247"/>
      <c r="S756" s="247"/>
      <c r="T756" s="247"/>
      <c r="U756" s="247"/>
      <c r="V756" s="247"/>
      <c r="W756" s="247"/>
      <c r="X756" s="247"/>
      <c r="Y756" s="247"/>
      <c r="Z756" s="247"/>
    </row>
    <row r="757" spans="4:26" s="16" customFormat="1" hidden="1">
      <c r="D757" s="17"/>
      <c r="E757" s="17"/>
      <c r="F757" s="18"/>
      <c r="G757" s="18"/>
      <c r="H757" s="18"/>
      <c r="I757" s="17"/>
      <c r="J757" s="17"/>
      <c r="M757" s="246"/>
      <c r="N757" s="246"/>
      <c r="O757" s="247"/>
      <c r="P757" s="248"/>
      <c r="Q757" s="247"/>
      <c r="R757" s="247"/>
      <c r="S757" s="247"/>
      <c r="T757" s="247"/>
      <c r="U757" s="247"/>
      <c r="V757" s="247"/>
      <c r="W757" s="247"/>
      <c r="X757" s="247"/>
      <c r="Y757" s="247"/>
      <c r="Z757" s="247"/>
    </row>
    <row r="758" spans="4:26" s="16" customFormat="1" hidden="1">
      <c r="D758" s="17"/>
      <c r="E758" s="17"/>
      <c r="F758" s="18"/>
      <c r="G758" s="18"/>
      <c r="H758" s="18"/>
      <c r="I758" s="17"/>
      <c r="J758" s="17"/>
      <c r="M758" s="246"/>
      <c r="N758" s="246"/>
      <c r="O758" s="247"/>
      <c r="P758" s="248"/>
      <c r="Q758" s="247"/>
      <c r="R758" s="247"/>
      <c r="S758" s="247"/>
      <c r="T758" s="247"/>
      <c r="U758" s="247"/>
      <c r="V758" s="247"/>
      <c r="W758" s="247"/>
      <c r="X758" s="247"/>
      <c r="Y758" s="247"/>
      <c r="Z758" s="247"/>
    </row>
    <row r="759" spans="4:26" s="16" customFormat="1" hidden="1">
      <c r="D759" s="17"/>
      <c r="E759" s="17"/>
      <c r="F759" s="18"/>
      <c r="G759" s="18"/>
      <c r="H759" s="18"/>
      <c r="I759" s="17"/>
      <c r="J759" s="17"/>
      <c r="M759" s="246"/>
      <c r="N759" s="246"/>
      <c r="O759" s="247"/>
      <c r="P759" s="248"/>
      <c r="Q759" s="247"/>
      <c r="R759" s="247"/>
      <c r="S759" s="247"/>
      <c r="T759" s="247"/>
      <c r="U759" s="247"/>
      <c r="V759" s="247"/>
      <c r="W759" s="247"/>
      <c r="X759" s="247"/>
      <c r="Y759" s="247"/>
      <c r="Z759" s="247"/>
    </row>
    <row r="760" spans="4:26" s="16" customFormat="1" hidden="1">
      <c r="D760" s="17"/>
      <c r="E760" s="17"/>
      <c r="F760" s="18"/>
      <c r="G760" s="18"/>
      <c r="H760" s="18"/>
      <c r="I760" s="17"/>
      <c r="J760" s="17"/>
      <c r="M760" s="246"/>
      <c r="N760" s="246"/>
      <c r="O760" s="247"/>
      <c r="P760" s="248"/>
      <c r="Q760" s="247"/>
      <c r="R760" s="247"/>
      <c r="S760" s="247"/>
      <c r="T760" s="247"/>
      <c r="U760" s="247"/>
      <c r="V760" s="247"/>
      <c r="W760" s="247"/>
      <c r="X760" s="247"/>
      <c r="Y760" s="247"/>
      <c r="Z760" s="247"/>
    </row>
    <row r="761" spans="4:26" s="16" customFormat="1" hidden="1">
      <c r="D761" s="17"/>
      <c r="E761" s="17"/>
      <c r="F761" s="18"/>
      <c r="G761" s="18"/>
      <c r="H761" s="18"/>
      <c r="I761" s="17"/>
      <c r="J761" s="17"/>
      <c r="M761" s="246"/>
      <c r="N761" s="246"/>
      <c r="O761" s="247"/>
      <c r="P761" s="248"/>
      <c r="Q761" s="247"/>
      <c r="R761" s="247"/>
      <c r="S761" s="247"/>
      <c r="T761" s="247"/>
      <c r="U761" s="247"/>
      <c r="V761" s="247"/>
      <c r="W761" s="247"/>
      <c r="X761" s="247"/>
      <c r="Y761" s="247"/>
      <c r="Z761" s="247"/>
    </row>
    <row r="762" spans="4:26" s="16" customFormat="1" hidden="1">
      <c r="D762" s="17"/>
      <c r="E762" s="17"/>
      <c r="F762" s="18"/>
      <c r="G762" s="18"/>
      <c r="H762" s="18"/>
      <c r="I762" s="17"/>
      <c r="J762" s="17"/>
      <c r="M762" s="246"/>
      <c r="N762" s="246"/>
      <c r="O762" s="247"/>
      <c r="P762" s="248"/>
      <c r="Q762" s="247"/>
      <c r="R762" s="247"/>
      <c r="S762" s="247"/>
      <c r="T762" s="247"/>
      <c r="U762" s="247"/>
      <c r="V762" s="247"/>
      <c r="W762" s="247"/>
      <c r="X762" s="247"/>
      <c r="Y762" s="247"/>
      <c r="Z762" s="247"/>
    </row>
    <row r="763" spans="4:26" s="16" customFormat="1" hidden="1">
      <c r="D763" s="17"/>
      <c r="E763" s="17"/>
      <c r="F763" s="18"/>
      <c r="G763" s="18"/>
      <c r="H763" s="18"/>
      <c r="I763" s="17"/>
      <c r="J763" s="17"/>
      <c r="M763" s="246"/>
      <c r="N763" s="246"/>
      <c r="O763" s="247"/>
      <c r="P763" s="248"/>
      <c r="Q763" s="247"/>
      <c r="R763" s="247"/>
      <c r="S763" s="247"/>
      <c r="T763" s="247"/>
      <c r="U763" s="247"/>
      <c r="V763" s="247"/>
      <c r="W763" s="247"/>
      <c r="X763" s="247"/>
      <c r="Y763" s="247"/>
      <c r="Z763" s="247"/>
    </row>
    <row r="764" spans="4:26" s="16" customFormat="1" hidden="1">
      <c r="D764" s="17"/>
      <c r="E764" s="17"/>
      <c r="F764" s="18"/>
      <c r="G764" s="18"/>
      <c r="H764" s="18"/>
      <c r="I764" s="17"/>
      <c r="J764" s="17"/>
      <c r="M764" s="246"/>
      <c r="N764" s="246"/>
      <c r="O764" s="247"/>
      <c r="P764" s="248"/>
      <c r="Q764" s="247"/>
      <c r="R764" s="247"/>
      <c r="S764" s="247"/>
      <c r="T764" s="247"/>
      <c r="U764" s="247"/>
      <c r="V764" s="247"/>
      <c r="W764" s="247"/>
      <c r="X764" s="247"/>
      <c r="Y764" s="247"/>
      <c r="Z764" s="247"/>
    </row>
    <row r="765" spans="4:26" s="16" customFormat="1" hidden="1">
      <c r="D765" s="17"/>
      <c r="E765" s="17"/>
      <c r="F765" s="18"/>
      <c r="G765" s="18"/>
      <c r="H765" s="18"/>
      <c r="I765" s="17"/>
      <c r="J765" s="17"/>
      <c r="M765" s="246"/>
      <c r="N765" s="246"/>
      <c r="O765" s="247"/>
      <c r="P765" s="248"/>
      <c r="Q765" s="247"/>
      <c r="R765" s="247"/>
      <c r="S765" s="247"/>
      <c r="T765" s="247"/>
      <c r="U765" s="247"/>
      <c r="V765" s="247"/>
      <c r="W765" s="247"/>
      <c r="X765" s="247"/>
      <c r="Y765" s="247"/>
      <c r="Z765" s="247"/>
    </row>
    <row r="766" spans="4:26" s="16" customFormat="1" hidden="1">
      <c r="D766" s="17"/>
      <c r="E766" s="17"/>
      <c r="F766" s="18"/>
      <c r="G766" s="18"/>
      <c r="H766" s="18"/>
      <c r="I766" s="17"/>
      <c r="J766" s="17"/>
      <c r="M766" s="246"/>
      <c r="N766" s="246"/>
      <c r="O766" s="247"/>
      <c r="P766" s="248"/>
      <c r="Q766" s="247"/>
      <c r="R766" s="247"/>
      <c r="S766" s="247"/>
      <c r="T766" s="247"/>
      <c r="U766" s="247"/>
      <c r="V766" s="247"/>
      <c r="W766" s="247"/>
      <c r="X766" s="247"/>
      <c r="Y766" s="247"/>
      <c r="Z766" s="247"/>
    </row>
    <row r="767" spans="4:26" s="16" customFormat="1" hidden="1">
      <c r="D767" s="17"/>
      <c r="E767" s="17"/>
      <c r="F767" s="18"/>
      <c r="G767" s="18"/>
      <c r="H767" s="18"/>
      <c r="I767" s="17"/>
      <c r="J767" s="17"/>
      <c r="M767" s="246"/>
      <c r="N767" s="246"/>
      <c r="O767" s="247"/>
      <c r="P767" s="248"/>
      <c r="Q767" s="247"/>
      <c r="R767" s="247"/>
      <c r="S767" s="247"/>
      <c r="T767" s="247"/>
      <c r="U767" s="247"/>
      <c r="V767" s="247"/>
      <c r="W767" s="247"/>
      <c r="X767" s="247"/>
      <c r="Y767" s="247"/>
      <c r="Z767" s="247"/>
    </row>
    <row r="768" spans="4:26" s="16" customFormat="1" hidden="1">
      <c r="D768" s="17"/>
      <c r="E768" s="17"/>
      <c r="F768" s="18"/>
      <c r="G768" s="18"/>
      <c r="H768" s="18"/>
      <c r="I768" s="17"/>
      <c r="J768" s="17"/>
      <c r="M768" s="246"/>
      <c r="N768" s="246"/>
      <c r="O768" s="247"/>
      <c r="P768" s="248"/>
      <c r="Q768" s="247"/>
      <c r="R768" s="247"/>
      <c r="S768" s="247"/>
      <c r="T768" s="247"/>
      <c r="U768" s="247"/>
      <c r="V768" s="247"/>
      <c r="W768" s="247"/>
      <c r="X768" s="247"/>
      <c r="Y768" s="247"/>
      <c r="Z768" s="247"/>
    </row>
    <row r="769" spans="4:26" s="16" customFormat="1" hidden="1">
      <c r="D769" s="17"/>
      <c r="E769" s="17"/>
      <c r="F769" s="18"/>
      <c r="G769" s="18"/>
      <c r="H769" s="18"/>
      <c r="I769" s="17"/>
      <c r="J769" s="17"/>
      <c r="M769" s="246"/>
      <c r="N769" s="246"/>
      <c r="O769" s="247"/>
      <c r="P769" s="248"/>
      <c r="Q769" s="247"/>
      <c r="R769" s="247"/>
      <c r="S769" s="247"/>
      <c r="T769" s="247"/>
      <c r="U769" s="247"/>
      <c r="V769" s="247"/>
      <c r="W769" s="247"/>
      <c r="X769" s="247"/>
      <c r="Y769" s="247"/>
      <c r="Z769" s="247"/>
    </row>
    <row r="770" spans="4:26" s="16" customFormat="1" hidden="1">
      <c r="D770" s="17"/>
      <c r="E770" s="17"/>
      <c r="F770" s="18"/>
      <c r="G770" s="18"/>
      <c r="H770" s="18"/>
      <c r="I770" s="17"/>
      <c r="J770" s="17"/>
      <c r="M770" s="246"/>
      <c r="N770" s="246"/>
      <c r="O770" s="247"/>
      <c r="P770" s="248"/>
      <c r="Q770" s="247"/>
      <c r="R770" s="247"/>
      <c r="S770" s="247"/>
      <c r="T770" s="247"/>
      <c r="U770" s="247"/>
      <c r="V770" s="247"/>
      <c r="W770" s="247"/>
      <c r="X770" s="247"/>
      <c r="Y770" s="247"/>
      <c r="Z770" s="247"/>
    </row>
    <row r="771" spans="4:26" s="16" customFormat="1" hidden="1">
      <c r="D771" s="17"/>
      <c r="E771" s="17"/>
      <c r="F771" s="18"/>
      <c r="G771" s="18"/>
      <c r="H771" s="18"/>
      <c r="I771" s="17"/>
      <c r="J771" s="17"/>
      <c r="M771" s="246"/>
      <c r="N771" s="246"/>
      <c r="O771" s="247"/>
      <c r="P771" s="248"/>
      <c r="Q771" s="247"/>
      <c r="R771" s="247"/>
      <c r="S771" s="247"/>
      <c r="T771" s="247"/>
      <c r="U771" s="247"/>
      <c r="V771" s="247"/>
      <c r="W771" s="247"/>
      <c r="X771" s="247"/>
      <c r="Y771" s="247"/>
      <c r="Z771" s="247"/>
    </row>
    <row r="772" spans="4:26" s="16" customFormat="1" hidden="1">
      <c r="D772" s="17"/>
      <c r="E772" s="17"/>
      <c r="F772" s="18"/>
      <c r="G772" s="18"/>
      <c r="H772" s="18"/>
      <c r="I772" s="17"/>
      <c r="J772" s="17"/>
      <c r="M772" s="246"/>
      <c r="N772" s="246"/>
      <c r="O772" s="247"/>
      <c r="P772" s="248"/>
      <c r="Q772" s="247"/>
      <c r="R772" s="247"/>
      <c r="S772" s="247"/>
      <c r="T772" s="247"/>
      <c r="U772" s="247"/>
      <c r="V772" s="247"/>
      <c r="W772" s="247"/>
      <c r="X772" s="247"/>
      <c r="Y772" s="247"/>
      <c r="Z772" s="247"/>
    </row>
    <row r="773" spans="4:26" s="16" customFormat="1" hidden="1">
      <c r="D773" s="17"/>
      <c r="E773" s="17"/>
      <c r="F773" s="18"/>
      <c r="G773" s="18"/>
      <c r="H773" s="18"/>
      <c r="I773" s="17"/>
      <c r="J773" s="17"/>
      <c r="M773" s="246"/>
      <c r="N773" s="246"/>
      <c r="O773" s="247"/>
      <c r="P773" s="248"/>
      <c r="Q773" s="247"/>
      <c r="R773" s="247"/>
      <c r="S773" s="247"/>
      <c r="T773" s="247"/>
      <c r="U773" s="247"/>
      <c r="V773" s="247"/>
      <c r="W773" s="247"/>
      <c r="X773" s="247"/>
      <c r="Y773" s="247"/>
      <c r="Z773" s="247"/>
    </row>
    <row r="774" spans="4:26" s="16" customFormat="1" hidden="1">
      <c r="D774" s="17"/>
      <c r="E774" s="17"/>
      <c r="F774" s="18"/>
      <c r="G774" s="18"/>
      <c r="H774" s="18"/>
      <c r="I774" s="17"/>
      <c r="J774" s="17"/>
      <c r="M774" s="246"/>
      <c r="N774" s="246"/>
      <c r="O774" s="247"/>
      <c r="P774" s="248"/>
      <c r="Q774" s="247"/>
      <c r="R774" s="247"/>
      <c r="S774" s="247"/>
      <c r="T774" s="247"/>
      <c r="U774" s="247"/>
      <c r="V774" s="247"/>
      <c r="W774" s="247"/>
      <c r="X774" s="247"/>
      <c r="Y774" s="247"/>
      <c r="Z774" s="247"/>
    </row>
    <row r="775" spans="4:26" s="16" customFormat="1" hidden="1">
      <c r="D775" s="17"/>
      <c r="E775" s="17"/>
      <c r="F775" s="18"/>
      <c r="G775" s="18"/>
      <c r="H775" s="18"/>
      <c r="I775" s="17"/>
      <c r="J775" s="17"/>
      <c r="M775" s="246"/>
      <c r="N775" s="246"/>
      <c r="O775" s="247"/>
      <c r="P775" s="248"/>
      <c r="Q775" s="247"/>
      <c r="R775" s="247"/>
      <c r="S775" s="247"/>
      <c r="T775" s="247"/>
      <c r="U775" s="247"/>
      <c r="V775" s="247"/>
      <c r="W775" s="247"/>
      <c r="X775" s="247"/>
      <c r="Y775" s="247"/>
      <c r="Z775" s="247"/>
    </row>
    <row r="776" spans="4:26" s="16" customFormat="1" hidden="1">
      <c r="D776" s="17"/>
      <c r="E776" s="17"/>
      <c r="F776" s="18"/>
      <c r="G776" s="18"/>
      <c r="H776" s="18"/>
      <c r="I776" s="17"/>
      <c r="J776" s="17"/>
      <c r="M776" s="246"/>
      <c r="N776" s="246"/>
      <c r="O776" s="247"/>
      <c r="P776" s="248"/>
      <c r="Q776" s="247"/>
      <c r="R776" s="247"/>
      <c r="S776" s="247"/>
      <c r="T776" s="247"/>
      <c r="U776" s="247"/>
      <c r="V776" s="247"/>
      <c r="W776" s="247"/>
      <c r="X776" s="247"/>
      <c r="Y776" s="247"/>
      <c r="Z776" s="247"/>
    </row>
    <row r="777" spans="4:26" s="16" customFormat="1" hidden="1">
      <c r="D777" s="17"/>
      <c r="E777" s="17"/>
      <c r="F777" s="18"/>
      <c r="G777" s="18"/>
      <c r="H777" s="18"/>
      <c r="I777" s="17"/>
      <c r="J777" s="17"/>
      <c r="M777" s="246"/>
      <c r="N777" s="246"/>
      <c r="O777" s="247"/>
      <c r="P777" s="248"/>
      <c r="Q777" s="247"/>
      <c r="R777" s="247"/>
      <c r="S777" s="247"/>
      <c r="T777" s="247"/>
      <c r="U777" s="247"/>
      <c r="V777" s="247"/>
      <c r="W777" s="247"/>
      <c r="X777" s="247"/>
      <c r="Y777" s="247"/>
      <c r="Z777" s="247"/>
    </row>
    <row r="778" spans="4:26" s="16" customFormat="1" hidden="1">
      <c r="D778" s="17"/>
      <c r="E778" s="17"/>
      <c r="F778" s="18"/>
      <c r="G778" s="18"/>
      <c r="H778" s="18"/>
      <c r="I778" s="17"/>
      <c r="J778" s="17"/>
      <c r="M778" s="246"/>
      <c r="N778" s="246"/>
      <c r="O778" s="247"/>
      <c r="P778" s="248"/>
      <c r="Q778" s="247"/>
      <c r="R778" s="247"/>
      <c r="S778" s="247"/>
      <c r="T778" s="247"/>
      <c r="U778" s="247"/>
      <c r="V778" s="247"/>
      <c r="W778" s="247"/>
      <c r="X778" s="247"/>
      <c r="Y778" s="247"/>
      <c r="Z778" s="247"/>
    </row>
    <row r="779" spans="4:26" s="16" customFormat="1" hidden="1">
      <c r="D779" s="17"/>
      <c r="E779" s="17"/>
      <c r="F779" s="18"/>
      <c r="G779" s="18"/>
      <c r="H779" s="18"/>
      <c r="I779" s="17"/>
      <c r="J779" s="17"/>
      <c r="M779" s="246"/>
      <c r="N779" s="246"/>
      <c r="O779" s="247"/>
      <c r="P779" s="248"/>
      <c r="Q779" s="247"/>
      <c r="R779" s="247"/>
      <c r="S779" s="247"/>
      <c r="T779" s="247"/>
      <c r="U779" s="247"/>
      <c r="V779" s="247"/>
      <c r="W779" s="247"/>
      <c r="X779" s="247"/>
      <c r="Y779" s="247"/>
      <c r="Z779" s="247"/>
    </row>
    <row r="780" spans="4:26" s="16" customFormat="1" hidden="1">
      <c r="D780" s="17"/>
      <c r="E780" s="17"/>
      <c r="F780" s="18"/>
      <c r="G780" s="18"/>
      <c r="H780" s="18"/>
      <c r="I780" s="17"/>
      <c r="J780" s="17"/>
      <c r="M780" s="246"/>
      <c r="N780" s="246"/>
      <c r="O780" s="247"/>
      <c r="P780" s="248"/>
      <c r="Q780" s="247"/>
      <c r="R780" s="247"/>
      <c r="S780" s="247"/>
      <c r="T780" s="247"/>
      <c r="U780" s="247"/>
      <c r="V780" s="247"/>
      <c r="W780" s="247"/>
      <c r="X780" s="247"/>
      <c r="Y780" s="247"/>
      <c r="Z780" s="247"/>
    </row>
    <row r="781" spans="4:26" s="16" customFormat="1" hidden="1">
      <c r="D781" s="17"/>
      <c r="E781" s="17"/>
      <c r="F781" s="18"/>
      <c r="G781" s="18"/>
      <c r="H781" s="18"/>
      <c r="I781" s="17"/>
      <c r="J781" s="17"/>
      <c r="M781" s="246"/>
      <c r="N781" s="246"/>
      <c r="O781" s="247"/>
      <c r="P781" s="248"/>
      <c r="Q781" s="247"/>
      <c r="R781" s="247"/>
      <c r="S781" s="247"/>
      <c r="T781" s="247"/>
      <c r="U781" s="247"/>
      <c r="V781" s="247"/>
      <c r="W781" s="247"/>
      <c r="X781" s="247"/>
      <c r="Y781" s="247"/>
      <c r="Z781" s="247"/>
    </row>
    <row r="782" spans="4:26" s="16" customFormat="1" hidden="1">
      <c r="D782" s="17"/>
      <c r="E782" s="17"/>
      <c r="F782" s="18"/>
      <c r="G782" s="18"/>
      <c r="H782" s="18"/>
      <c r="I782" s="17"/>
      <c r="J782" s="17"/>
      <c r="M782" s="246"/>
      <c r="N782" s="246"/>
      <c r="O782" s="247"/>
      <c r="P782" s="248"/>
      <c r="Q782" s="247"/>
      <c r="R782" s="247"/>
      <c r="S782" s="247"/>
      <c r="T782" s="247"/>
      <c r="U782" s="247"/>
      <c r="V782" s="247"/>
      <c r="W782" s="247"/>
      <c r="X782" s="247"/>
      <c r="Y782" s="247"/>
      <c r="Z782" s="247"/>
    </row>
    <row r="783" spans="4:26" s="16" customFormat="1" hidden="1">
      <c r="D783" s="17"/>
      <c r="E783" s="17"/>
      <c r="F783" s="18"/>
      <c r="G783" s="18"/>
      <c r="H783" s="18"/>
      <c r="I783" s="17"/>
      <c r="J783" s="17"/>
      <c r="M783" s="246"/>
      <c r="N783" s="246"/>
      <c r="O783" s="247"/>
      <c r="P783" s="248"/>
      <c r="Q783" s="247"/>
      <c r="R783" s="247"/>
      <c r="S783" s="247"/>
      <c r="T783" s="247"/>
      <c r="U783" s="247"/>
      <c r="V783" s="247"/>
      <c r="W783" s="247"/>
      <c r="X783" s="247"/>
      <c r="Y783" s="247"/>
      <c r="Z783" s="247"/>
    </row>
    <row r="784" spans="4:26" s="16" customFormat="1" hidden="1">
      <c r="D784" s="17"/>
      <c r="E784" s="17"/>
      <c r="F784" s="18"/>
      <c r="G784" s="18"/>
      <c r="H784" s="18"/>
      <c r="I784" s="17"/>
      <c r="J784" s="17"/>
      <c r="M784" s="246"/>
      <c r="N784" s="246"/>
      <c r="O784" s="247"/>
      <c r="P784" s="248"/>
      <c r="Q784" s="247"/>
      <c r="R784" s="247"/>
      <c r="S784" s="247"/>
      <c r="T784" s="247"/>
      <c r="U784" s="247"/>
      <c r="V784" s="247"/>
      <c r="W784" s="247"/>
      <c r="X784" s="247"/>
      <c r="Y784" s="247"/>
      <c r="Z784" s="247"/>
    </row>
    <row r="785" spans="4:26" s="16" customFormat="1" hidden="1">
      <c r="D785" s="17"/>
      <c r="E785" s="17"/>
      <c r="F785" s="18"/>
      <c r="G785" s="18"/>
      <c r="H785" s="18"/>
      <c r="I785" s="17"/>
      <c r="J785" s="17"/>
      <c r="M785" s="246"/>
      <c r="N785" s="246"/>
      <c r="O785" s="247"/>
      <c r="P785" s="248"/>
      <c r="Q785" s="247"/>
      <c r="R785" s="247"/>
      <c r="S785" s="247"/>
      <c r="T785" s="247"/>
      <c r="U785" s="247"/>
      <c r="V785" s="247"/>
      <c r="W785" s="247"/>
      <c r="X785" s="247"/>
      <c r="Y785" s="247"/>
      <c r="Z785" s="247"/>
    </row>
    <row r="786" spans="4:26" s="16" customFormat="1" hidden="1">
      <c r="D786" s="17"/>
      <c r="E786" s="17"/>
      <c r="F786" s="18"/>
      <c r="G786" s="18"/>
      <c r="H786" s="18"/>
      <c r="I786" s="17"/>
      <c r="J786" s="17"/>
      <c r="M786" s="246"/>
      <c r="N786" s="246"/>
      <c r="O786" s="247"/>
      <c r="P786" s="248"/>
      <c r="Q786" s="247"/>
      <c r="R786" s="247"/>
      <c r="S786" s="247"/>
      <c r="T786" s="247"/>
      <c r="U786" s="247"/>
      <c r="V786" s="247"/>
      <c r="W786" s="247"/>
      <c r="X786" s="247"/>
      <c r="Y786" s="247"/>
      <c r="Z786" s="247"/>
    </row>
    <row r="787" spans="4:26" s="16" customFormat="1" hidden="1">
      <c r="D787" s="17"/>
      <c r="E787" s="17"/>
      <c r="F787" s="18"/>
      <c r="G787" s="18"/>
      <c r="H787" s="18"/>
      <c r="I787" s="17"/>
      <c r="J787" s="17"/>
      <c r="M787" s="246"/>
      <c r="N787" s="246"/>
      <c r="O787" s="247"/>
      <c r="P787" s="248"/>
      <c r="Q787" s="247"/>
      <c r="R787" s="247"/>
      <c r="S787" s="247"/>
      <c r="T787" s="247"/>
      <c r="U787" s="247"/>
      <c r="V787" s="247"/>
      <c r="W787" s="247"/>
      <c r="X787" s="247"/>
      <c r="Y787" s="247"/>
      <c r="Z787" s="247"/>
    </row>
    <row r="788" spans="4:26" s="16" customFormat="1" hidden="1">
      <c r="D788" s="17"/>
      <c r="E788" s="17"/>
      <c r="F788" s="18"/>
      <c r="G788" s="18"/>
      <c r="H788" s="18"/>
      <c r="I788" s="17"/>
      <c r="J788" s="17"/>
      <c r="M788" s="246"/>
      <c r="N788" s="246"/>
      <c r="O788" s="247"/>
      <c r="P788" s="248"/>
      <c r="Q788" s="247"/>
      <c r="R788" s="247"/>
      <c r="S788" s="247"/>
      <c r="T788" s="247"/>
      <c r="U788" s="247"/>
      <c r="V788" s="247"/>
      <c r="W788" s="247"/>
      <c r="X788" s="247"/>
      <c r="Y788" s="247"/>
      <c r="Z788" s="247"/>
    </row>
    <row r="789" spans="4:26" s="16" customFormat="1" hidden="1">
      <c r="D789" s="17"/>
      <c r="E789" s="17"/>
      <c r="F789" s="18"/>
      <c r="G789" s="18"/>
      <c r="H789" s="18"/>
      <c r="I789" s="17"/>
      <c r="J789" s="17"/>
      <c r="M789" s="246"/>
      <c r="N789" s="246"/>
      <c r="O789" s="247"/>
      <c r="P789" s="248"/>
      <c r="Q789" s="247"/>
      <c r="R789" s="247"/>
      <c r="S789" s="247"/>
      <c r="T789" s="247"/>
      <c r="U789" s="247"/>
      <c r="V789" s="247"/>
      <c r="W789" s="247"/>
      <c r="X789" s="247"/>
      <c r="Y789" s="247"/>
      <c r="Z789" s="247"/>
    </row>
    <row r="790" spans="4:26" s="16" customFormat="1" hidden="1">
      <c r="D790" s="17"/>
      <c r="E790" s="17"/>
      <c r="F790" s="18"/>
      <c r="G790" s="18"/>
      <c r="H790" s="18"/>
      <c r="I790" s="17"/>
      <c r="J790" s="17"/>
      <c r="M790" s="246"/>
      <c r="N790" s="246"/>
      <c r="O790" s="247"/>
      <c r="P790" s="248"/>
      <c r="Q790" s="247"/>
      <c r="R790" s="247"/>
      <c r="S790" s="247"/>
      <c r="T790" s="247"/>
      <c r="U790" s="247"/>
      <c r="V790" s="247"/>
      <c r="W790" s="247"/>
      <c r="X790" s="247"/>
      <c r="Y790" s="247"/>
      <c r="Z790" s="247"/>
    </row>
    <row r="791" spans="4:26" s="16" customFormat="1" hidden="1">
      <c r="D791" s="17"/>
      <c r="E791" s="17"/>
      <c r="F791" s="18"/>
      <c r="G791" s="18"/>
      <c r="H791" s="18"/>
      <c r="I791" s="17"/>
      <c r="J791" s="17"/>
      <c r="M791" s="246"/>
      <c r="N791" s="246"/>
      <c r="O791" s="247"/>
      <c r="P791" s="248"/>
      <c r="Q791" s="247"/>
      <c r="R791" s="247"/>
      <c r="S791" s="247"/>
      <c r="T791" s="247"/>
      <c r="U791" s="247"/>
      <c r="V791" s="247"/>
      <c r="W791" s="247"/>
      <c r="X791" s="247"/>
      <c r="Y791" s="247"/>
      <c r="Z791" s="247"/>
    </row>
    <row r="792" spans="4:26" s="16" customFormat="1" hidden="1">
      <c r="D792" s="17"/>
      <c r="E792" s="17"/>
      <c r="F792" s="18"/>
      <c r="G792" s="18"/>
      <c r="H792" s="18"/>
      <c r="I792" s="17"/>
      <c r="J792" s="17"/>
      <c r="M792" s="246"/>
      <c r="N792" s="246"/>
      <c r="O792" s="247"/>
      <c r="P792" s="248"/>
      <c r="Q792" s="247"/>
      <c r="R792" s="247"/>
      <c r="S792" s="247"/>
      <c r="T792" s="247"/>
      <c r="U792" s="247"/>
      <c r="V792" s="247"/>
      <c r="W792" s="247"/>
      <c r="X792" s="247"/>
      <c r="Y792" s="247"/>
      <c r="Z792" s="247"/>
    </row>
    <row r="793" spans="4:26" s="16" customFormat="1" hidden="1">
      <c r="D793" s="17"/>
      <c r="E793" s="17"/>
      <c r="F793" s="18"/>
      <c r="G793" s="18"/>
      <c r="H793" s="18"/>
      <c r="I793" s="17"/>
      <c r="J793" s="17"/>
      <c r="M793" s="246"/>
      <c r="N793" s="246"/>
      <c r="O793" s="247"/>
      <c r="P793" s="248"/>
      <c r="Q793" s="247"/>
      <c r="R793" s="247"/>
      <c r="S793" s="247"/>
      <c r="T793" s="247"/>
      <c r="U793" s="247"/>
      <c r="V793" s="247"/>
      <c r="W793" s="247"/>
      <c r="X793" s="247"/>
      <c r="Y793" s="247"/>
      <c r="Z793" s="247"/>
    </row>
    <row r="794" spans="4:26" s="16" customFormat="1" hidden="1">
      <c r="D794" s="17"/>
      <c r="E794" s="17"/>
      <c r="F794" s="18"/>
      <c r="G794" s="18"/>
      <c r="H794" s="18"/>
      <c r="I794" s="17"/>
      <c r="J794" s="17"/>
      <c r="M794" s="246"/>
      <c r="N794" s="246"/>
      <c r="O794" s="247"/>
      <c r="P794" s="248"/>
      <c r="Q794" s="247"/>
      <c r="R794" s="247"/>
      <c r="S794" s="247"/>
      <c r="T794" s="247"/>
      <c r="U794" s="247"/>
      <c r="V794" s="247"/>
      <c r="W794" s="247"/>
      <c r="X794" s="247"/>
      <c r="Y794" s="247"/>
      <c r="Z794" s="247"/>
    </row>
    <row r="795" spans="4:26" s="16" customFormat="1" hidden="1">
      <c r="D795" s="17"/>
      <c r="E795" s="17"/>
      <c r="F795" s="18"/>
      <c r="G795" s="18"/>
      <c r="H795" s="18"/>
      <c r="I795" s="17"/>
      <c r="J795" s="17"/>
      <c r="M795" s="246"/>
      <c r="N795" s="246"/>
      <c r="O795" s="247"/>
      <c r="P795" s="248"/>
      <c r="Q795" s="247"/>
      <c r="R795" s="247"/>
      <c r="S795" s="247"/>
      <c r="T795" s="247"/>
      <c r="U795" s="247"/>
      <c r="V795" s="247"/>
      <c r="W795" s="247"/>
      <c r="X795" s="247"/>
      <c r="Y795" s="247"/>
      <c r="Z795" s="247"/>
    </row>
    <row r="796" spans="4:26" s="16" customFormat="1" hidden="1">
      <c r="D796" s="17"/>
      <c r="E796" s="17"/>
      <c r="F796" s="18"/>
      <c r="G796" s="18"/>
      <c r="H796" s="18"/>
      <c r="I796" s="17"/>
      <c r="J796" s="17"/>
      <c r="M796" s="246"/>
      <c r="N796" s="246"/>
      <c r="O796" s="247"/>
      <c r="P796" s="248"/>
      <c r="Q796" s="247"/>
      <c r="R796" s="247"/>
      <c r="S796" s="247"/>
      <c r="T796" s="247"/>
      <c r="U796" s="247"/>
      <c r="V796" s="247"/>
      <c r="W796" s="247"/>
      <c r="X796" s="247"/>
      <c r="Y796" s="247"/>
      <c r="Z796" s="247"/>
    </row>
    <row r="797" spans="4:26" s="16" customFormat="1" hidden="1">
      <c r="D797" s="17"/>
      <c r="E797" s="17"/>
      <c r="F797" s="18"/>
      <c r="G797" s="18"/>
      <c r="H797" s="18"/>
      <c r="I797" s="17"/>
      <c r="J797" s="17"/>
      <c r="M797" s="246"/>
      <c r="N797" s="246"/>
      <c r="O797" s="247"/>
      <c r="P797" s="248"/>
      <c r="Q797" s="247"/>
      <c r="R797" s="247"/>
      <c r="S797" s="247"/>
      <c r="T797" s="247"/>
      <c r="U797" s="247"/>
      <c r="V797" s="247"/>
      <c r="W797" s="247"/>
      <c r="X797" s="247"/>
      <c r="Y797" s="247"/>
      <c r="Z797" s="247"/>
    </row>
    <row r="798" spans="4:26" s="16" customFormat="1" hidden="1">
      <c r="D798" s="17"/>
      <c r="E798" s="17"/>
      <c r="F798" s="18"/>
      <c r="G798" s="18"/>
      <c r="H798" s="18"/>
      <c r="I798" s="17"/>
      <c r="J798" s="17"/>
      <c r="M798" s="246"/>
      <c r="N798" s="246"/>
      <c r="O798" s="247"/>
      <c r="P798" s="248"/>
      <c r="Q798" s="247"/>
      <c r="R798" s="247"/>
      <c r="S798" s="247"/>
      <c r="T798" s="247"/>
      <c r="U798" s="247"/>
      <c r="V798" s="247"/>
      <c r="W798" s="247"/>
      <c r="X798" s="247"/>
      <c r="Y798" s="247"/>
      <c r="Z798" s="247"/>
    </row>
    <row r="799" spans="4:26" s="16" customFormat="1" hidden="1">
      <c r="D799" s="17"/>
      <c r="E799" s="17"/>
      <c r="F799" s="18"/>
      <c r="G799" s="18"/>
      <c r="H799" s="18"/>
      <c r="I799" s="17"/>
      <c r="J799" s="17"/>
      <c r="M799" s="246"/>
      <c r="N799" s="246"/>
      <c r="O799" s="247"/>
      <c r="P799" s="248"/>
      <c r="Q799" s="247"/>
      <c r="R799" s="247"/>
      <c r="S799" s="247"/>
      <c r="T799" s="247"/>
      <c r="U799" s="247"/>
      <c r="V799" s="247"/>
      <c r="W799" s="247"/>
      <c r="X799" s="247"/>
      <c r="Y799" s="247"/>
      <c r="Z799" s="247"/>
    </row>
    <row r="800" spans="4:26" s="16" customFormat="1" hidden="1">
      <c r="D800" s="17"/>
      <c r="E800" s="17"/>
      <c r="F800" s="18"/>
      <c r="G800" s="18"/>
      <c r="H800" s="18"/>
      <c r="I800" s="17"/>
      <c r="J800" s="17"/>
      <c r="M800" s="246"/>
      <c r="N800" s="246"/>
      <c r="O800" s="247"/>
      <c r="P800" s="248"/>
      <c r="Q800" s="247"/>
      <c r="R800" s="247"/>
      <c r="S800" s="247"/>
      <c r="T800" s="247"/>
      <c r="U800" s="247"/>
      <c r="V800" s="247"/>
      <c r="W800" s="247"/>
      <c r="X800" s="247"/>
      <c r="Y800" s="247"/>
      <c r="Z800" s="247"/>
    </row>
    <row r="801" spans="4:26" s="16" customFormat="1" hidden="1">
      <c r="D801" s="17"/>
      <c r="E801" s="17"/>
      <c r="F801" s="18"/>
      <c r="G801" s="18"/>
      <c r="H801" s="18"/>
      <c r="I801" s="17"/>
      <c r="J801" s="17"/>
      <c r="M801" s="246"/>
      <c r="N801" s="246"/>
      <c r="O801" s="247"/>
      <c r="P801" s="248"/>
      <c r="Q801" s="247"/>
      <c r="R801" s="247"/>
      <c r="S801" s="247"/>
      <c r="T801" s="247"/>
      <c r="U801" s="247"/>
      <c r="V801" s="247"/>
      <c r="W801" s="247"/>
      <c r="X801" s="247"/>
      <c r="Y801" s="247"/>
      <c r="Z801" s="247"/>
    </row>
    <row r="802" spans="4:26" s="16" customFormat="1" hidden="1">
      <c r="D802" s="17"/>
      <c r="E802" s="17"/>
      <c r="F802" s="18"/>
      <c r="G802" s="18"/>
      <c r="H802" s="18"/>
      <c r="I802" s="17"/>
      <c r="J802" s="17"/>
      <c r="M802" s="246"/>
      <c r="N802" s="246"/>
      <c r="O802" s="247"/>
      <c r="P802" s="248"/>
      <c r="Q802" s="247"/>
      <c r="R802" s="247"/>
      <c r="S802" s="247"/>
      <c r="T802" s="247"/>
      <c r="U802" s="247"/>
      <c r="V802" s="247"/>
      <c r="W802" s="247"/>
      <c r="X802" s="247"/>
      <c r="Y802" s="247"/>
      <c r="Z802" s="247"/>
    </row>
    <row r="803" spans="4:26" s="16" customFormat="1" hidden="1">
      <c r="D803" s="17"/>
      <c r="E803" s="17"/>
      <c r="F803" s="18"/>
      <c r="G803" s="18"/>
      <c r="H803" s="18"/>
      <c r="I803" s="17"/>
      <c r="J803" s="17"/>
      <c r="M803" s="246"/>
      <c r="N803" s="246"/>
      <c r="O803" s="247"/>
      <c r="P803" s="248"/>
      <c r="Q803" s="247"/>
      <c r="R803" s="247"/>
      <c r="S803" s="247"/>
      <c r="T803" s="247"/>
      <c r="U803" s="247"/>
      <c r="V803" s="247"/>
      <c r="W803" s="247"/>
      <c r="X803" s="247"/>
      <c r="Y803" s="247"/>
      <c r="Z803" s="247"/>
    </row>
    <row r="804" spans="4:26" s="16" customFormat="1" hidden="1">
      <c r="D804" s="17"/>
      <c r="E804" s="17"/>
      <c r="F804" s="18"/>
      <c r="G804" s="18"/>
      <c r="H804" s="18"/>
      <c r="I804" s="17"/>
      <c r="J804" s="17"/>
      <c r="M804" s="246"/>
      <c r="N804" s="246"/>
      <c r="O804" s="247"/>
      <c r="P804" s="248"/>
      <c r="Q804" s="247"/>
      <c r="R804" s="247"/>
      <c r="S804" s="247"/>
      <c r="T804" s="247"/>
      <c r="U804" s="247"/>
      <c r="V804" s="247"/>
      <c r="W804" s="247"/>
      <c r="X804" s="247"/>
      <c r="Y804" s="247"/>
      <c r="Z804" s="247"/>
    </row>
    <row r="805" spans="4:26" s="16" customFormat="1" hidden="1">
      <c r="D805" s="17"/>
      <c r="E805" s="17"/>
      <c r="F805" s="18"/>
      <c r="G805" s="18"/>
      <c r="H805" s="18"/>
      <c r="I805" s="17"/>
      <c r="J805" s="17"/>
      <c r="M805" s="246"/>
      <c r="N805" s="246"/>
      <c r="O805" s="247"/>
      <c r="P805" s="248"/>
      <c r="Q805" s="247"/>
      <c r="R805" s="247"/>
      <c r="S805" s="247"/>
      <c r="T805" s="247"/>
      <c r="U805" s="247"/>
      <c r="V805" s="247"/>
      <c r="W805" s="247"/>
      <c r="X805" s="247"/>
      <c r="Y805" s="247"/>
      <c r="Z805" s="247"/>
    </row>
    <row r="806" spans="4:26" s="16" customFormat="1" hidden="1">
      <c r="D806" s="17"/>
      <c r="E806" s="17"/>
      <c r="F806" s="18"/>
      <c r="G806" s="18"/>
      <c r="H806" s="18"/>
      <c r="I806" s="17"/>
      <c r="J806" s="17"/>
      <c r="M806" s="246"/>
      <c r="N806" s="246"/>
      <c r="O806" s="247"/>
      <c r="P806" s="248"/>
      <c r="Q806" s="247"/>
      <c r="R806" s="247"/>
      <c r="S806" s="247"/>
      <c r="T806" s="247"/>
      <c r="U806" s="247"/>
      <c r="V806" s="247"/>
      <c r="W806" s="247"/>
      <c r="X806" s="247"/>
      <c r="Y806" s="247"/>
      <c r="Z806" s="247"/>
    </row>
    <row r="807" spans="4:26" s="16" customFormat="1" hidden="1">
      <c r="D807" s="17"/>
      <c r="E807" s="17"/>
      <c r="F807" s="18"/>
      <c r="G807" s="18"/>
      <c r="H807" s="18"/>
      <c r="I807" s="17"/>
      <c r="J807" s="17"/>
      <c r="M807" s="246"/>
      <c r="N807" s="246"/>
      <c r="O807" s="247"/>
      <c r="P807" s="248"/>
      <c r="Q807" s="247"/>
      <c r="R807" s="247"/>
      <c r="S807" s="247"/>
      <c r="T807" s="247"/>
      <c r="U807" s="247"/>
      <c r="V807" s="247"/>
      <c r="W807" s="247"/>
      <c r="X807" s="247"/>
      <c r="Y807" s="247"/>
      <c r="Z807" s="247"/>
    </row>
    <row r="808" spans="4:26" s="16" customFormat="1" hidden="1">
      <c r="D808" s="17"/>
      <c r="E808" s="17"/>
      <c r="F808" s="18"/>
      <c r="G808" s="18"/>
      <c r="H808" s="18"/>
      <c r="I808" s="17"/>
      <c r="J808" s="17"/>
      <c r="M808" s="246"/>
      <c r="N808" s="246"/>
      <c r="O808" s="247"/>
      <c r="P808" s="248"/>
      <c r="Q808" s="247"/>
      <c r="R808" s="247"/>
      <c r="S808" s="247"/>
      <c r="T808" s="247"/>
      <c r="U808" s="247"/>
      <c r="V808" s="247"/>
      <c r="W808" s="247"/>
      <c r="X808" s="247"/>
      <c r="Y808" s="247"/>
      <c r="Z808" s="247"/>
    </row>
    <row r="809" spans="4:26" s="16" customFormat="1" hidden="1">
      <c r="D809" s="17"/>
      <c r="E809" s="17"/>
      <c r="F809" s="18"/>
      <c r="G809" s="18"/>
      <c r="H809" s="18"/>
      <c r="I809" s="17"/>
      <c r="J809" s="17"/>
      <c r="M809" s="246"/>
      <c r="N809" s="246"/>
      <c r="O809" s="247"/>
      <c r="P809" s="248"/>
      <c r="Q809" s="247"/>
      <c r="R809" s="247"/>
      <c r="S809" s="247"/>
      <c r="T809" s="247"/>
      <c r="U809" s="247"/>
      <c r="V809" s="247"/>
      <c r="W809" s="247"/>
      <c r="X809" s="247"/>
      <c r="Y809" s="247"/>
      <c r="Z809" s="247"/>
    </row>
    <row r="810" spans="4:26" s="16" customFormat="1" hidden="1">
      <c r="D810" s="17"/>
      <c r="E810" s="17"/>
      <c r="F810" s="18"/>
      <c r="G810" s="18"/>
      <c r="H810" s="18"/>
      <c r="I810" s="17"/>
      <c r="J810" s="17"/>
      <c r="M810" s="246"/>
      <c r="N810" s="246"/>
      <c r="O810" s="247"/>
      <c r="P810" s="248"/>
      <c r="Q810" s="247"/>
      <c r="R810" s="247"/>
      <c r="S810" s="247"/>
      <c r="T810" s="247"/>
      <c r="U810" s="247"/>
      <c r="V810" s="247"/>
      <c r="W810" s="247"/>
      <c r="X810" s="247"/>
      <c r="Y810" s="247"/>
      <c r="Z810" s="247"/>
    </row>
    <row r="811" spans="4:26" s="16" customFormat="1" hidden="1">
      <c r="D811" s="17"/>
      <c r="E811" s="17"/>
      <c r="F811" s="18"/>
      <c r="G811" s="18"/>
      <c r="H811" s="18"/>
      <c r="I811" s="17"/>
      <c r="J811" s="17"/>
      <c r="M811" s="246"/>
      <c r="N811" s="246"/>
      <c r="O811" s="247"/>
      <c r="P811" s="248"/>
      <c r="Q811" s="247"/>
      <c r="R811" s="247"/>
      <c r="S811" s="247"/>
      <c r="T811" s="247"/>
      <c r="U811" s="247"/>
      <c r="V811" s="247"/>
      <c r="W811" s="247"/>
      <c r="X811" s="247"/>
      <c r="Y811" s="247"/>
      <c r="Z811" s="247"/>
    </row>
    <row r="812" spans="4:26" s="16" customFormat="1" hidden="1">
      <c r="D812" s="17"/>
      <c r="E812" s="17"/>
      <c r="F812" s="18"/>
      <c r="G812" s="18"/>
      <c r="H812" s="18"/>
      <c r="I812" s="17"/>
      <c r="J812" s="17"/>
      <c r="M812" s="246"/>
      <c r="N812" s="246"/>
      <c r="O812" s="247"/>
      <c r="P812" s="248"/>
      <c r="Q812" s="247"/>
      <c r="R812" s="247"/>
      <c r="S812" s="247"/>
      <c r="T812" s="247"/>
      <c r="U812" s="247"/>
      <c r="V812" s="247"/>
      <c r="W812" s="247"/>
      <c r="X812" s="247"/>
      <c r="Y812" s="247"/>
      <c r="Z812" s="247"/>
    </row>
    <row r="813" spans="4:26" s="16" customFormat="1" hidden="1">
      <c r="D813" s="17"/>
      <c r="E813" s="17"/>
      <c r="F813" s="18"/>
      <c r="G813" s="18"/>
      <c r="H813" s="18"/>
      <c r="I813" s="17"/>
      <c r="J813" s="17"/>
      <c r="M813" s="246"/>
      <c r="N813" s="246"/>
      <c r="O813" s="247"/>
      <c r="P813" s="248"/>
      <c r="Q813" s="247"/>
      <c r="R813" s="247"/>
      <c r="S813" s="247"/>
      <c r="T813" s="247"/>
      <c r="U813" s="247"/>
      <c r="V813" s="247"/>
      <c r="W813" s="247"/>
      <c r="X813" s="247"/>
      <c r="Y813" s="247"/>
      <c r="Z813" s="247"/>
    </row>
    <row r="814" spans="4:26" s="16" customFormat="1" hidden="1">
      <c r="D814" s="17"/>
      <c r="E814" s="17"/>
      <c r="F814" s="18"/>
      <c r="G814" s="18"/>
      <c r="H814" s="18"/>
      <c r="I814" s="17"/>
      <c r="J814" s="17"/>
      <c r="M814" s="246"/>
      <c r="N814" s="246"/>
      <c r="O814" s="247"/>
      <c r="P814" s="248"/>
      <c r="Q814" s="247"/>
      <c r="R814" s="247"/>
      <c r="S814" s="247"/>
      <c r="T814" s="247"/>
      <c r="U814" s="247"/>
      <c r="V814" s="247"/>
      <c r="W814" s="247"/>
      <c r="X814" s="247"/>
      <c r="Y814" s="247"/>
      <c r="Z814" s="247"/>
    </row>
    <row r="815" spans="4:26" s="16" customFormat="1" hidden="1">
      <c r="D815" s="17"/>
      <c r="E815" s="17"/>
      <c r="F815" s="18"/>
      <c r="G815" s="18"/>
      <c r="H815" s="18"/>
      <c r="I815" s="17"/>
      <c r="J815" s="17"/>
      <c r="M815" s="246"/>
      <c r="N815" s="246"/>
      <c r="O815" s="247"/>
      <c r="P815" s="248"/>
      <c r="Q815" s="247"/>
      <c r="R815" s="247"/>
      <c r="S815" s="247"/>
      <c r="T815" s="247"/>
      <c r="U815" s="247"/>
      <c r="V815" s="247"/>
      <c r="W815" s="247"/>
      <c r="X815" s="247"/>
      <c r="Y815" s="247"/>
      <c r="Z815" s="247"/>
    </row>
    <row r="816" spans="4:26" s="16" customFormat="1" hidden="1">
      <c r="D816" s="17"/>
      <c r="E816" s="17"/>
      <c r="F816" s="18"/>
      <c r="G816" s="18"/>
      <c r="H816" s="18"/>
      <c r="I816" s="17"/>
      <c r="J816" s="17"/>
      <c r="M816" s="246"/>
      <c r="N816" s="246"/>
      <c r="O816" s="247"/>
      <c r="P816" s="248"/>
      <c r="Q816" s="247"/>
      <c r="R816" s="247"/>
      <c r="S816" s="247"/>
      <c r="T816" s="247"/>
      <c r="U816" s="247"/>
      <c r="V816" s="247"/>
      <c r="W816" s="247"/>
      <c r="X816" s="247"/>
      <c r="Y816" s="247"/>
      <c r="Z816" s="247"/>
    </row>
    <row r="817" spans="4:26" s="16" customFormat="1" hidden="1">
      <c r="D817" s="17"/>
      <c r="E817" s="17"/>
      <c r="F817" s="18"/>
      <c r="G817" s="18"/>
      <c r="H817" s="18"/>
      <c r="I817" s="17"/>
      <c r="J817" s="17"/>
      <c r="M817" s="246"/>
      <c r="N817" s="246"/>
      <c r="O817" s="247"/>
      <c r="P817" s="248"/>
      <c r="Q817" s="247"/>
      <c r="R817" s="247"/>
      <c r="S817" s="247"/>
      <c r="T817" s="247"/>
      <c r="U817" s="247"/>
      <c r="V817" s="247"/>
      <c r="W817" s="247"/>
      <c r="X817" s="247"/>
      <c r="Y817" s="247"/>
      <c r="Z817" s="247"/>
    </row>
    <row r="818" spans="4:26" s="16" customFormat="1" hidden="1">
      <c r="D818" s="17"/>
      <c r="E818" s="17"/>
      <c r="F818" s="18"/>
      <c r="G818" s="18"/>
      <c r="H818" s="18"/>
      <c r="I818" s="17"/>
      <c r="J818" s="17"/>
      <c r="M818" s="246"/>
      <c r="N818" s="246"/>
      <c r="O818" s="247"/>
      <c r="P818" s="248"/>
      <c r="Q818" s="247"/>
      <c r="R818" s="247"/>
      <c r="S818" s="247"/>
      <c r="T818" s="247"/>
      <c r="U818" s="247"/>
      <c r="V818" s="247"/>
      <c r="W818" s="247"/>
      <c r="X818" s="247"/>
      <c r="Y818" s="247"/>
      <c r="Z818" s="247"/>
    </row>
    <row r="819" spans="4:26" s="16" customFormat="1" hidden="1">
      <c r="D819" s="17"/>
      <c r="E819" s="17"/>
      <c r="F819" s="18"/>
      <c r="G819" s="18"/>
      <c r="H819" s="18"/>
      <c r="I819" s="17"/>
      <c r="J819" s="17"/>
      <c r="M819" s="246"/>
      <c r="N819" s="246"/>
      <c r="O819" s="247"/>
      <c r="P819" s="248"/>
      <c r="Q819" s="247"/>
      <c r="R819" s="247"/>
      <c r="S819" s="247"/>
      <c r="T819" s="247"/>
      <c r="U819" s="247"/>
      <c r="V819" s="247"/>
      <c r="W819" s="247"/>
      <c r="X819" s="247"/>
      <c r="Y819" s="247"/>
      <c r="Z819" s="247"/>
    </row>
    <row r="820" spans="4:26" s="16" customFormat="1" hidden="1">
      <c r="D820" s="17"/>
      <c r="E820" s="17"/>
      <c r="F820" s="18"/>
      <c r="G820" s="18"/>
      <c r="H820" s="18"/>
      <c r="I820" s="17"/>
      <c r="J820" s="17"/>
      <c r="M820" s="246"/>
      <c r="N820" s="246"/>
      <c r="O820" s="247"/>
      <c r="P820" s="248"/>
      <c r="Q820" s="247"/>
      <c r="R820" s="247"/>
      <c r="S820" s="247"/>
      <c r="T820" s="247"/>
      <c r="U820" s="247"/>
      <c r="V820" s="247"/>
      <c r="W820" s="247"/>
      <c r="X820" s="247"/>
      <c r="Y820" s="247"/>
      <c r="Z820" s="247"/>
    </row>
    <row r="821" spans="4:26" s="16" customFormat="1" hidden="1">
      <c r="D821" s="17"/>
      <c r="E821" s="17"/>
      <c r="F821" s="18"/>
      <c r="G821" s="18"/>
      <c r="H821" s="18"/>
      <c r="I821" s="17"/>
      <c r="J821" s="17"/>
      <c r="M821" s="246"/>
      <c r="N821" s="246"/>
      <c r="O821" s="247"/>
      <c r="P821" s="248"/>
      <c r="Q821" s="247"/>
      <c r="R821" s="247"/>
      <c r="S821" s="247"/>
      <c r="T821" s="247"/>
      <c r="U821" s="247"/>
      <c r="V821" s="247"/>
      <c r="W821" s="247"/>
      <c r="X821" s="247"/>
      <c r="Y821" s="247"/>
      <c r="Z821" s="247"/>
    </row>
    <row r="822" spans="4:26" s="16" customFormat="1" hidden="1">
      <c r="D822" s="17"/>
      <c r="E822" s="17"/>
      <c r="F822" s="18"/>
      <c r="G822" s="18"/>
      <c r="H822" s="18"/>
      <c r="I822" s="17"/>
      <c r="J822" s="17"/>
      <c r="M822" s="246"/>
      <c r="N822" s="246"/>
      <c r="O822" s="247"/>
      <c r="P822" s="248"/>
      <c r="Q822" s="247"/>
      <c r="R822" s="247"/>
      <c r="S822" s="247"/>
      <c r="T822" s="247"/>
      <c r="U822" s="247"/>
      <c r="V822" s="247"/>
      <c r="W822" s="247"/>
      <c r="X822" s="247"/>
      <c r="Y822" s="247"/>
      <c r="Z822" s="247"/>
    </row>
    <row r="823" spans="4:26" s="16" customFormat="1" hidden="1">
      <c r="D823" s="17"/>
      <c r="E823" s="17"/>
      <c r="F823" s="18"/>
      <c r="G823" s="18"/>
      <c r="H823" s="18"/>
      <c r="I823" s="17"/>
      <c r="J823" s="17"/>
      <c r="M823" s="246"/>
      <c r="N823" s="246"/>
      <c r="O823" s="247"/>
      <c r="P823" s="248"/>
      <c r="Q823" s="247"/>
      <c r="R823" s="247"/>
      <c r="S823" s="247"/>
      <c r="T823" s="247"/>
      <c r="U823" s="247"/>
      <c r="V823" s="247"/>
      <c r="W823" s="247"/>
      <c r="X823" s="247"/>
      <c r="Y823" s="247"/>
      <c r="Z823" s="247"/>
    </row>
    <row r="824" spans="4:26" s="16" customFormat="1" hidden="1">
      <c r="D824" s="17"/>
      <c r="E824" s="17"/>
      <c r="F824" s="18"/>
      <c r="G824" s="18"/>
      <c r="H824" s="18"/>
      <c r="I824" s="17"/>
      <c r="J824" s="17"/>
      <c r="M824" s="246"/>
      <c r="N824" s="246"/>
      <c r="O824" s="247"/>
      <c r="P824" s="248"/>
      <c r="Q824" s="247"/>
      <c r="R824" s="247"/>
      <c r="S824" s="247"/>
      <c r="T824" s="247"/>
      <c r="U824" s="247"/>
      <c r="V824" s="247"/>
      <c r="W824" s="247"/>
      <c r="X824" s="247"/>
      <c r="Y824" s="247"/>
      <c r="Z824" s="247"/>
    </row>
    <row r="825" spans="4:26" s="16" customFormat="1" hidden="1">
      <c r="D825" s="17"/>
      <c r="E825" s="17"/>
      <c r="F825" s="18"/>
      <c r="G825" s="18"/>
      <c r="H825" s="18"/>
      <c r="I825" s="17"/>
      <c r="J825" s="17"/>
      <c r="M825" s="246"/>
      <c r="N825" s="246"/>
      <c r="O825" s="247"/>
      <c r="P825" s="248"/>
      <c r="Q825" s="247"/>
      <c r="R825" s="247"/>
      <c r="S825" s="247"/>
      <c r="T825" s="247"/>
      <c r="U825" s="247"/>
      <c r="V825" s="247"/>
      <c r="W825" s="247"/>
      <c r="X825" s="247"/>
      <c r="Y825" s="247"/>
      <c r="Z825" s="247"/>
    </row>
    <row r="826" spans="4:26" s="16" customFormat="1" hidden="1">
      <c r="D826" s="17"/>
      <c r="E826" s="17"/>
      <c r="F826" s="18"/>
      <c r="G826" s="18"/>
      <c r="H826" s="18"/>
      <c r="I826" s="17"/>
      <c r="J826" s="17"/>
      <c r="M826" s="246"/>
      <c r="N826" s="246"/>
      <c r="O826" s="247"/>
      <c r="P826" s="248"/>
      <c r="Q826" s="247"/>
      <c r="R826" s="247"/>
      <c r="S826" s="247"/>
      <c r="T826" s="247"/>
      <c r="U826" s="247"/>
      <c r="V826" s="247"/>
      <c r="W826" s="247"/>
      <c r="X826" s="247"/>
      <c r="Y826" s="247"/>
      <c r="Z826" s="247"/>
    </row>
    <row r="827" spans="4:26" s="16" customFormat="1" hidden="1">
      <c r="D827" s="17"/>
      <c r="E827" s="17"/>
      <c r="F827" s="18"/>
      <c r="G827" s="18"/>
      <c r="H827" s="18"/>
      <c r="I827" s="17"/>
      <c r="J827" s="17"/>
      <c r="M827" s="246"/>
      <c r="N827" s="246"/>
      <c r="O827" s="247"/>
      <c r="P827" s="248"/>
      <c r="Q827" s="247"/>
      <c r="R827" s="247"/>
      <c r="S827" s="247"/>
      <c r="T827" s="247"/>
      <c r="U827" s="247"/>
      <c r="V827" s="247"/>
      <c r="W827" s="247"/>
      <c r="X827" s="247"/>
      <c r="Y827" s="247"/>
      <c r="Z827" s="247"/>
    </row>
    <row r="828" spans="4:26" s="16" customFormat="1" hidden="1">
      <c r="D828" s="17"/>
      <c r="E828" s="17"/>
      <c r="F828" s="18"/>
      <c r="G828" s="18"/>
      <c r="H828" s="18"/>
      <c r="I828" s="17"/>
      <c r="J828" s="17"/>
      <c r="M828" s="246"/>
      <c r="N828" s="246"/>
      <c r="O828" s="247"/>
      <c r="P828" s="248"/>
      <c r="Q828" s="247"/>
      <c r="R828" s="247"/>
      <c r="S828" s="247"/>
      <c r="T828" s="247"/>
      <c r="U828" s="247"/>
      <c r="V828" s="247"/>
      <c r="W828" s="247"/>
      <c r="X828" s="247"/>
      <c r="Y828" s="247"/>
      <c r="Z828" s="247"/>
    </row>
    <row r="829" spans="4:26" s="16" customFormat="1" hidden="1">
      <c r="D829" s="17"/>
      <c r="E829" s="17"/>
      <c r="F829" s="18"/>
      <c r="G829" s="18"/>
      <c r="H829" s="18"/>
      <c r="I829" s="17"/>
      <c r="J829" s="17"/>
      <c r="M829" s="246"/>
      <c r="N829" s="246"/>
      <c r="O829" s="247"/>
      <c r="P829" s="248"/>
      <c r="Q829" s="247"/>
      <c r="R829" s="247"/>
      <c r="S829" s="247"/>
      <c r="T829" s="247"/>
      <c r="U829" s="247"/>
      <c r="V829" s="247"/>
      <c r="W829" s="247"/>
      <c r="X829" s="247"/>
      <c r="Y829" s="247"/>
      <c r="Z829" s="247"/>
    </row>
    <row r="830" spans="4:26" s="16" customFormat="1" hidden="1">
      <c r="D830" s="17"/>
      <c r="E830" s="17"/>
      <c r="F830" s="18"/>
      <c r="G830" s="18"/>
      <c r="H830" s="18"/>
      <c r="I830" s="17"/>
      <c r="J830" s="17"/>
      <c r="M830" s="246"/>
      <c r="N830" s="246"/>
      <c r="O830" s="247"/>
      <c r="P830" s="248"/>
      <c r="Q830" s="247"/>
      <c r="R830" s="247"/>
      <c r="S830" s="247"/>
      <c r="T830" s="247"/>
      <c r="U830" s="247"/>
      <c r="V830" s="247"/>
      <c r="W830" s="247"/>
      <c r="X830" s="247"/>
      <c r="Y830" s="247"/>
      <c r="Z830" s="247"/>
    </row>
    <row r="831" spans="4:26" s="16" customFormat="1" hidden="1">
      <c r="D831" s="17"/>
      <c r="E831" s="17"/>
      <c r="F831" s="18"/>
      <c r="G831" s="18"/>
      <c r="H831" s="18"/>
      <c r="I831" s="17"/>
      <c r="J831" s="17"/>
      <c r="M831" s="246"/>
      <c r="N831" s="246"/>
      <c r="O831" s="247"/>
      <c r="P831" s="248"/>
      <c r="Q831" s="247"/>
      <c r="R831" s="247"/>
      <c r="S831" s="247"/>
      <c r="T831" s="247"/>
      <c r="U831" s="247"/>
      <c r="V831" s="247"/>
      <c r="W831" s="247"/>
      <c r="X831" s="247"/>
      <c r="Y831" s="247"/>
      <c r="Z831" s="247"/>
    </row>
    <row r="832" spans="4:26" s="16" customFormat="1" hidden="1">
      <c r="D832" s="17"/>
      <c r="E832" s="17"/>
      <c r="F832" s="18"/>
      <c r="G832" s="18"/>
      <c r="H832" s="18"/>
      <c r="I832" s="17"/>
      <c r="J832" s="17"/>
      <c r="M832" s="246"/>
      <c r="N832" s="246"/>
      <c r="O832" s="247"/>
      <c r="P832" s="248"/>
      <c r="Q832" s="247"/>
      <c r="R832" s="247"/>
      <c r="S832" s="247"/>
      <c r="T832" s="247"/>
      <c r="U832" s="247"/>
      <c r="V832" s="247"/>
      <c r="W832" s="247"/>
      <c r="X832" s="247"/>
      <c r="Y832" s="247"/>
      <c r="Z832" s="247"/>
    </row>
    <row r="833" spans="4:26" s="16" customFormat="1" hidden="1">
      <c r="D833" s="17"/>
      <c r="E833" s="17"/>
      <c r="F833" s="18"/>
      <c r="G833" s="18"/>
      <c r="H833" s="18"/>
      <c r="I833" s="17"/>
      <c r="J833" s="17"/>
      <c r="M833" s="246"/>
      <c r="N833" s="246"/>
      <c r="O833" s="247"/>
      <c r="P833" s="248"/>
      <c r="Q833" s="247"/>
      <c r="R833" s="247"/>
      <c r="S833" s="247"/>
      <c r="T833" s="247"/>
      <c r="U833" s="247"/>
      <c r="V833" s="247"/>
      <c r="W833" s="247"/>
      <c r="X833" s="247"/>
      <c r="Y833" s="247"/>
      <c r="Z833" s="247"/>
    </row>
    <row r="834" spans="4:26" s="16" customFormat="1" hidden="1">
      <c r="D834" s="17"/>
      <c r="E834" s="17"/>
      <c r="F834" s="18"/>
      <c r="G834" s="18"/>
      <c r="H834" s="18"/>
      <c r="I834" s="17"/>
      <c r="J834" s="17"/>
      <c r="M834" s="246"/>
      <c r="N834" s="246"/>
      <c r="O834" s="247"/>
      <c r="P834" s="248"/>
      <c r="Q834" s="247"/>
      <c r="R834" s="247"/>
      <c r="S834" s="247"/>
      <c r="T834" s="247"/>
      <c r="U834" s="247"/>
      <c r="V834" s="247"/>
      <c r="W834" s="247"/>
      <c r="X834" s="247"/>
      <c r="Y834" s="247"/>
      <c r="Z834" s="247"/>
    </row>
    <row r="835" spans="4:26" s="16" customFormat="1" hidden="1">
      <c r="D835" s="17"/>
      <c r="E835" s="17"/>
      <c r="F835" s="18"/>
      <c r="G835" s="18"/>
      <c r="H835" s="18"/>
      <c r="I835" s="17"/>
      <c r="J835" s="17"/>
      <c r="M835" s="246"/>
      <c r="N835" s="246"/>
      <c r="O835" s="247"/>
      <c r="P835" s="248"/>
      <c r="Q835" s="247"/>
      <c r="R835" s="247"/>
      <c r="S835" s="247"/>
      <c r="T835" s="247"/>
      <c r="U835" s="247"/>
      <c r="V835" s="247"/>
      <c r="W835" s="247"/>
      <c r="X835" s="247"/>
      <c r="Y835" s="247"/>
      <c r="Z835" s="247"/>
    </row>
    <row r="836" spans="4:26" s="16" customFormat="1" hidden="1">
      <c r="D836" s="17"/>
      <c r="E836" s="17"/>
      <c r="F836" s="18"/>
      <c r="G836" s="18"/>
      <c r="H836" s="18"/>
      <c r="I836" s="17"/>
      <c r="J836" s="17"/>
      <c r="M836" s="246"/>
      <c r="N836" s="246"/>
      <c r="O836" s="247"/>
      <c r="P836" s="248"/>
      <c r="Q836" s="247"/>
      <c r="R836" s="247"/>
      <c r="S836" s="247"/>
      <c r="T836" s="247"/>
      <c r="U836" s="247"/>
      <c r="V836" s="247"/>
      <c r="W836" s="247"/>
      <c r="X836" s="247"/>
      <c r="Y836" s="247"/>
      <c r="Z836" s="247"/>
    </row>
    <row r="837" spans="4:26" s="16" customFormat="1" hidden="1">
      <c r="D837" s="17"/>
      <c r="E837" s="17"/>
      <c r="F837" s="18"/>
      <c r="G837" s="18"/>
      <c r="H837" s="18"/>
      <c r="I837" s="17"/>
      <c r="J837" s="17"/>
      <c r="M837" s="246"/>
      <c r="N837" s="246"/>
      <c r="O837" s="247"/>
      <c r="P837" s="248"/>
      <c r="Q837" s="247"/>
      <c r="R837" s="247"/>
      <c r="S837" s="247"/>
      <c r="T837" s="247"/>
      <c r="U837" s="247"/>
      <c r="V837" s="247"/>
      <c r="W837" s="247"/>
      <c r="X837" s="247"/>
      <c r="Y837" s="247"/>
      <c r="Z837" s="247"/>
    </row>
    <row r="838" spans="4:26" s="16" customFormat="1" hidden="1">
      <c r="D838" s="17"/>
      <c r="E838" s="17"/>
      <c r="F838" s="18"/>
      <c r="G838" s="18"/>
      <c r="H838" s="18"/>
      <c r="I838" s="17"/>
      <c r="J838" s="17"/>
      <c r="M838" s="246"/>
      <c r="N838" s="246"/>
      <c r="O838" s="247"/>
      <c r="P838" s="248"/>
      <c r="Q838" s="247"/>
      <c r="R838" s="247"/>
      <c r="S838" s="247"/>
      <c r="T838" s="247"/>
      <c r="U838" s="247"/>
      <c r="V838" s="247"/>
      <c r="W838" s="247"/>
      <c r="X838" s="247"/>
      <c r="Y838" s="247"/>
      <c r="Z838" s="247"/>
    </row>
    <row r="839" spans="4:26" s="16" customFormat="1" hidden="1">
      <c r="D839" s="17"/>
      <c r="E839" s="17"/>
      <c r="F839" s="18"/>
      <c r="G839" s="18"/>
      <c r="H839" s="18"/>
      <c r="I839" s="17"/>
      <c r="J839" s="17"/>
      <c r="M839" s="246"/>
      <c r="N839" s="246"/>
      <c r="O839" s="247"/>
      <c r="P839" s="248"/>
      <c r="Q839" s="247"/>
      <c r="R839" s="247"/>
      <c r="S839" s="247"/>
      <c r="T839" s="247"/>
      <c r="U839" s="247"/>
      <c r="V839" s="247"/>
      <c r="W839" s="247"/>
      <c r="X839" s="247"/>
      <c r="Y839" s="247"/>
      <c r="Z839" s="247"/>
    </row>
    <row r="840" spans="4:26" s="16" customFormat="1" hidden="1">
      <c r="D840" s="17"/>
      <c r="E840" s="17"/>
      <c r="F840" s="18"/>
      <c r="G840" s="18"/>
      <c r="H840" s="18"/>
      <c r="I840" s="17"/>
      <c r="J840" s="17"/>
      <c r="M840" s="246"/>
      <c r="N840" s="246"/>
      <c r="O840" s="247"/>
      <c r="P840" s="248"/>
      <c r="Q840" s="247"/>
      <c r="R840" s="247"/>
      <c r="S840" s="247"/>
      <c r="T840" s="247"/>
      <c r="U840" s="247"/>
      <c r="V840" s="247"/>
      <c r="W840" s="247"/>
      <c r="X840" s="247"/>
      <c r="Y840" s="247"/>
      <c r="Z840" s="247"/>
    </row>
    <row r="841" spans="4:26" s="16" customFormat="1" hidden="1">
      <c r="D841" s="17"/>
      <c r="E841" s="17"/>
      <c r="F841" s="18"/>
      <c r="G841" s="18"/>
      <c r="H841" s="18"/>
      <c r="I841" s="17"/>
      <c r="J841" s="17"/>
      <c r="M841" s="246"/>
      <c r="N841" s="246"/>
      <c r="O841" s="247"/>
      <c r="P841" s="248"/>
      <c r="Q841" s="247"/>
      <c r="R841" s="247"/>
      <c r="S841" s="247"/>
      <c r="T841" s="247"/>
      <c r="U841" s="247"/>
      <c r="V841" s="247"/>
      <c r="W841" s="247"/>
      <c r="X841" s="247"/>
      <c r="Y841" s="247"/>
      <c r="Z841" s="247"/>
    </row>
    <row r="842" spans="4:26" s="16" customFormat="1" hidden="1">
      <c r="D842" s="17"/>
      <c r="E842" s="17"/>
      <c r="F842" s="18"/>
      <c r="G842" s="18"/>
      <c r="H842" s="18"/>
      <c r="I842" s="17"/>
      <c r="J842" s="17"/>
      <c r="M842" s="246"/>
      <c r="N842" s="246"/>
      <c r="O842" s="247"/>
      <c r="P842" s="248"/>
      <c r="Q842" s="247"/>
      <c r="R842" s="247"/>
      <c r="S842" s="247"/>
      <c r="T842" s="247"/>
      <c r="U842" s="247"/>
      <c r="V842" s="247"/>
      <c r="W842" s="247"/>
      <c r="X842" s="247"/>
      <c r="Y842" s="247"/>
      <c r="Z842" s="247"/>
    </row>
    <row r="843" spans="4:26" s="16" customFormat="1" hidden="1">
      <c r="D843" s="17"/>
      <c r="E843" s="17"/>
      <c r="F843" s="18"/>
      <c r="G843" s="18"/>
      <c r="H843" s="18"/>
      <c r="I843" s="17"/>
      <c r="J843" s="17"/>
      <c r="M843" s="246"/>
      <c r="N843" s="246"/>
      <c r="O843" s="247"/>
      <c r="P843" s="248"/>
      <c r="Q843" s="247"/>
      <c r="R843" s="247"/>
      <c r="S843" s="247"/>
      <c r="T843" s="247"/>
      <c r="U843" s="247"/>
      <c r="V843" s="247"/>
      <c r="W843" s="247"/>
      <c r="X843" s="247"/>
      <c r="Y843" s="247"/>
      <c r="Z843" s="247"/>
    </row>
    <row r="844" spans="4:26" s="16" customFormat="1" hidden="1">
      <c r="D844" s="17"/>
      <c r="E844" s="17"/>
      <c r="F844" s="18"/>
      <c r="G844" s="18"/>
      <c r="H844" s="18"/>
      <c r="I844" s="17"/>
      <c r="J844" s="17"/>
      <c r="M844" s="246"/>
      <c r="N844" s="246"/>
      <c r="O844" s="247"/>
      <c r="P844" s="248"/>
      <c r="Q844" s="247"/>
      <c r="R844" s="247"/>
      <c r="S844" s="247"/>
      <c r="T844" s="247"/>
      <c r="U844" s="247"/>
      <c r="V844" s="247"/>
      <c r="W844" s="247"/>
      <c r="X844" s="247"/>
      <c r="Y844" s="247"/>
      <c r="Z844" s="247"/>
    </row>
    <row r="845" spans="4:26" s="16" customFormat="1" hidden="1">
      <c r="D845" s="17"/>
      <c r="E845" s="17"/>
      <c r="F845" s="18"/>
      <c r="G845" s="18"/>
      <c r="H845" s="18"/>
      <c r="I845" s="17"/>
      <c r="J845" s="17"/>
      <c r="M845" s="246"/>
      <c r="N845" s="246"/>
      <c r="O845" s="247"/>
      <c r="P845" s="248"/>
      <c r="Q845" s="247"/>
      <c r="R845" s="247"/>
      <c r="S845" s="247"/>
      <c r="T845" s="247"/>
      <c r="U845" s="247"/>
      <c r="V845" s="247"/>
      <c r="W845" s="247"/>
      <c r="X845" s="247"/>
      <c r="Y845" s="247"/>
      <c r="Z845" s="247"/>
    </row>
    <row r="846" spans="4:26" s="16" customFormat="1" hidden="1">
      <c r="D846" s="17"/>
      <c r="E846" s="17"/>
      <c r="F846" s="18"/>
      <c r="G846" s="18"/>
      <c r="H846" s="18"/>
      <c r="I846" s="17"/>
      <c r="J846" s="17"/>
      <c r="M846" s="246"/>
      <c r="N846" s="246"/>
      <c r="O846" s="247"/>
      <c r="P846" s="248"/>
      <c r="Q846" s="247"/>
      <c r="R846" s="247"/>
      <c r="S846" s="247"/>
      <c r="T846" s="247"/>
      <c r="U846" s="247"/>
      <c r="V846" s="247"/>
      <c r="W846" s="247"/>
      <c r="X846" s="247"/>
      <c r="Y846" s="247"/>
      <c r="Z846" s="247"/>
    </row>
    <row r="847" spans="4:26" s="16" customFormat="1" hidden="1">
      <c r="D847" s="17"/>
      <c r="E847" s="17"/>
      <c r="F847" s="18"/>
      <c r="G847" s="18"/>
      <c r="H847" s="18"/>
      <c r="I847" s="17"/>
      <c r="J847" s="17"/>
      <c r="M847" s="246"/>
      <c r="N847" s="246"/>
      <c r="O847" s="247"/>
      <c r="P847" s="248"/>
      <c r="Q847" s="247"/>
      <c r="R847" s="247"/>
      <c r="S847" s="247"/>
      <c r="T847" s="247"/>
      <c r="U847" s="247"/>
      <c r="V847" s="247"/>
      <c r="W847" s="247"/>
      <c r="X847" s="247"/>
      <c r="Y847" s="247"/>
      <c r="Z847" s="247"/>
    </row>
    <row r="848" spans="4:26" s="16" customFormat="1" hidden="1">
      <c r="D848" s="17"/>
      <c r="E848" s="17"/>
      <c r="F848" s="18"/>
      <c r="G848" s="18"/>
      <c r="H848" s="18"/>
      <c r="I848" s="17"/>
      <c r="J848" s="17"/>
      <c r="M848" s="246"/>
      <c r="N848" s="246"/>
      <c r="O848" s="247"/>
      <c r="P848" s="248"/>
      <c r="Q848" s="247"/>
      <c r="R848" s="247"/>
      <c r="S848" s="247"/>
      <c r="T848" s="247"/>
      <c r="U848" s="247"/>
      <c r="V848" s="247"/>
      <c r="W848" s="247"/>
      <c r="X848" s="247"/>
      <c r="Y848" s="247"/>
      <c r="Z848" s="247"/>
    </row>
    <row r="849" spans="4:26" s="16" customFormat="1" hidden="1">
      <c r="D849" s="17"/>
      <c r="E849" s="17"/>
      <c r="F849" s="18"/>
      <c r="G849" s="18"/>
      <c r="H849" s="18"/>
      <c r="I849" s="17"/>
      <c r="J849" s="17"/>
      <c r="M849" s="246"/>
      <c r="N849" s="246"/>
      <c r="O849" s="247"/>
      <c r="P849" s="248"/>
      <c r="Q849" s="247"/>
      <c r="R849" s="247"/>
      <c r="S849" s="247"/>
      <c r="T849" s="247"/>
      <c r="U849" s="247"/>
      <c r="V849" s="247"/>
      <c r="W849" s="247"/>
      <c r="X849" s="247"/>
      <c r="Y849" s="247"/>
      <c r="Z849" s="247"/>
    </row>
    <row r="850" spans="4:26" s="16" customFormat="1" hidden="1">
      <c r="D850" s="17"/>
      <c r="E850" s="17"/>
      <c r="F850" s="18"/>
      <c r="G850" s="18"/>
      <c r="H850" s="18"/>
      <c r="I850" s="17"/>
      <c r="J850" s="17"/>
      <c r="M850" s="246"/>
      <c r="N850" s="246"/>
      <c r="O850" s="247"/>
      <c r="P850" s="248"/>
      <c r="Q850" s="247"/>
      <c r="R850" s="247"/>
      <c r="S850" s="247"/>
      <c r="T850" s="247"/>
      <c r="U850" s="247"/>
      <c r="V850" s="247"/>
      <c r="W850" s="247"/>
      <c r="X850" s="247"/>
      <c r="Y850" s="247"/>
      <c r="Z850" s="247"/>
    </row>
    <row r="851" spans="4:26" s="16" customFormat="1" hidden="1">
      <c r="D851" s="17"/>
      <c r="E851" s="17"/>
      <c r="F851" s="18"/>
      <c r="G851" s="18"/>
      <c r="H851" s="18"/>
      <c r="I851" s="17"/>
      <c r="J851" s="17"/>
      <c r="M851" s="246"/>
      <c r="N851" s="246"/>
      <c r="O851" s="247"/>
      <c r="P851" s="248"/>
      <c r="Q851" s="247"/>
      <c r="R851" s="247"/>
      <c r="S851" s="247"/>
      <c r="T851" s="247"/>
      <c r="U851" s="247"/>
      <c r="V851" s="247"/>
      <c r="W851" s="247"/>
      <c r="X851" s="247"/>
      <c r="Y851" s="247"/>
      <c r="Z851" s="247"/>
    </row>
    <row r="852" spans="4:26" s="16" customFormat="1" hidden="1">
      <c r="D852" s="17"/>
      <c r="E852" s="17"/>
      <c r="F852" s="18"/>
      <c r="G852" s="18"/>
      <c r="H852" s="18"/>
      <c r="I852" s="17"/>
      <c r="J852" s="17"/>
      <c r="M852" s="246"/>
      <c r="N852" s="246"/>
      <c r="O852" s="247"/>
      <c r="P852" s="248"/>
      <c r="Q852" s="247"/>
      <c r="R852" s="247"/>
      <c r="S852" s="247"/>
      <c r="T852" s="247"/>
      <c r="U852" s="247"/>
      <c r="V852" s="247"/>
      <c r="W852" s="247"/>
      <c r="X852" s="247"/>
      <c r="Y852" s="247"/>
      <c r="Z852" s="247"/>
    </row>
    <row r="853" spans="4:26" s="16" customFormat="1" hidden="1">
      <c r="D853" s="17"/>
      <c r="E853" s="17"/>
      <c r="F853" s="18"/>
      <c r="G853" s="18"/>
      <c r="H853" s="18"/>
      <c r="I853" s="17"/>
      <c r="J853" s="17"/>
      <c r="M853" s="246"/>
      <c r="N853" s="246"/>
      <c r="O853" s="247"/>
      <c r="P853" s="248"/>
      <c r="Q853" s="247"/>
      <c r="R853" s="247"/>
      <c r="S853" s="247"/>
      <c r="T853" s="247"/>
      <c r="U853" s="247"/>
      <c r="V853" s="247"/>
      <c r="W853" s="247"/>
      <c r="X853" s="247"/>
      <c r="Y853" s="247"/>
      <c r="Z853" s="247"/>
    </row>
    <row r="854" spans="4:26" s="16" customFormat="1" hidden="1">
      <c r="D854" s="17"/>
      <c r="E854" s="17"/>
      <c r="F854" s="18"/>
      <c r="G854" s="18"/>
      <c r="H854" s="18"/>
      <c r="I854" s="17"/>
      <c r="J854" s="17"/>
      <c r="M854" s="246"/>
      <c r="N854" s="246"/>
      <c r="O854" s="247"/>
      <c r="P854" s="248"/>
      <c r="Q854" s="247"/>
      <c r="R854" s="247"/>
      <c r="S854" s="247"/>
      <c r="T854" s="247"/>
      <c r="U854" s="247"/>
      <c r="V854" s="247"/>
      <c r="W854" s="247"/>
      <c r="X854" s="247"/>
      <c r="Y854" s="247"/>
      <c r="Z854" s="247"/>
    </row>
    <row r="855" spans="4:26" s="16" customFormat="1" hidden="1">
      <c r="D855" s="17"/>
      <c r="E855" s="17"/>
      <c r="F855" s="18"/>
      <c r="G855" s="18"/>
      <c r="H855" s="18"/>
      <c r="I855" s="17"/>
      <c r="J855" s="17"/>
      <c r="M855" s="246"/>
      <c r="N855" s="246"/>
      <c r="O855" s="247"/>
      <c r="P855" s="248"/>
      <c r="Q855" s="247"/>
      <c r="R855" s="247"/>
      <c r="S855" s="247"/>
      <c r="T855" s="247"/>
      <c r="U855" s="247"/>
      <c r="V855" s="247"/>
      <c r="W855" s="247"/>
      <c r="X855" s="247"/>
      <c r="Y855" s="247"/>
      <c r="Z855" s="247"/>
    </row>
    <row r="856" spans="4:26" s="16" customFormat="1" hidden="1">
      <c r="D856" s="17"/>
      <c r="E856" s="17"/>
      <c r="F856" s="18"/>
      <c r="G856" s="18"/>
      <c r="H856" s="18"/>
      <c r="I856" s="17"/>
      <c r="J856" s="17"/>
      <c r="M856" s="246"/>
      <c r="N856" s="246"/>
      <c r="O856" s="247"/>
      <c r="P856" s="248"/>
      <c r="Q856" s="247"/>
      <c r="R856" s="247"/>
      <c r="S856" s="247"/>
      <c r="T856" s="247"/>
      <c r="U856" s="247"/>
      <c r="V856" s="247"/>
      <c r="W856" s="247"/>
      <c r="X856" s="247"/>
      <c r="Y856" s="247"/>
      <c r="Z856" s="247"/>
    </row>
    <row r="857" spans="4:26" s="16" customFormat="1" hidden="1">
      <c r="D857" s="17"/>
      <c r="E857" s="17"/>
      <c r="F857" s="18"/>
      <c r="G857" s="18"/>
      <c r="H857" s="18"/>
      <c r="I857" s="17"/>
      <c r="J857" s="17"/>
      <c r="M857" s="246"/>
      <c r="N857" s="246"/>
      <c r="O857" s="247"/>
      <c r="P857" s="248"/>
      <c r="Q857" s="247"/>
      <c r="R857" s="247"/>
      <c r="S857" s="247"/>
      <c r="T857" s="247"/>
      <c r="U857" s="247"/>
      <c r="V857" s="247"/>
      <c r="W857" s="247"/>
      <c r="X857" s="247"/>
      <c r="Y857" s="247"/>
      <c r="Z857" s="247"/>
    </row>
    <row r="858" spans="4:26" s="16" customFormat="1" hidden="1">
      <c r="D858" s="17"/>
      <c r="E858" s="17"/>
      <c r="F858" s="18"/>
      <c r="G858" s="18"/>
      <c r="H858" s="18"/>
      <c r="I858" s="17"/>
      <c r="J858" s="17"/>
      <c r="M858" s="246"/>
      <c r="N858" s="246"/>
      <c r="O858" s="247"/>
      <c r="P858" s="248"/>
      <c r="Q858" s="247"/>
      <c r="R858" s="247"/>
      <c r="S858" s="247"/>
      <c r="T858" s="247"/>
      <c r="U858" s="247"/>
      <c r="V858" s="247"/>
      <c r="W858" s="247"/>
      <c r="X858" s="247"/>
      <c r="Y858" s="247"/>
      <c r="Z858" s="247"/>
    </row>
    <row r="859" spans="4:26" s="16" customFormat="1" hidden="1">
      <c r="D859" s="17"/>
      <c r="E859" s="17"/>
      <c r="F859" s="18"/>
      <c r="G859" s="18"/>
      <c r="H859" s="18"/>
      <c r="I859" s="17"/>
      <c r="J859" s="17"/>
      <c r="M859" s="246"/>
      <c r="N859" s="246"/>
      <c r="O859" s="247"/>
      <c r="P859" s="248"/>
      <c r="Q859" s="247"/>
      <c r="R859" s="247"/>
      <c r="S859" s="247"/>
      <c r="T859" s="247"/>
      <c r="U859" s="247"/>
      <c r="V859" s="247"/>
      <c r="W859" s="247"/>
      <c r="X859" s="247"/>
      <c r="Y859" s="247"/>
      <c r="Z859" s="247"/>
    </row>
    <row r="860" spans="4:26" s="16" customFormat="1" hidden="1">
      <c r="D860" s="17"/>
      <c r="E860" s="17"/>
      <c r="F860" s="18"/>
      <c r="G860" s="18"/>
      <c r="H860" s="18"/>
      <c r="I860" s="17"/>
      <c r="J860" s="17"/>
      <c r="M860" s="246"/>
      <c r="N860" s="246"/>
      <c r="O860" s="247"/>
      <c r="P860" s="248"/>
      <c r="Q860" s="247"/>
      <c r="R860" s="247"/>
      <c r="S860" s="247"/>
      <c r="T860" s="247"/>
      <c r="U860" s="247"/>
      <c r="V860" s="247"/>
      <c r="W860" s="247"/>
      <c r="X860" s="247"/>
      <c r="Y860" s="247"/>
      <c r="Z860" s="247"/>
    </row>
    <row r="861" spans="4:26" s="16" customFormat="1" hidden="1">
      <c r="D861" s="17"/>
      <c r="E861" s="17"/>
      <c r="F861" s="18"/>
      <c r="G861" s="18"/>
      <c r="H861" s="18"/>
      <c r="I861" s="17"/>
      <c r="J861" s="17"/>
      <c r="M861" s="246"/>
      <c r="N861" s="246"/>
      <c r="O861" s="247"/>
      <c r="P861" s="248"/>
      <c r="Q861" s="247"/>
      <c r="R861" s="247"/>
      <c r="S861" s="247"/>
      <c r="T861" s="247"/>
      <c r="U861" s="247"/>
      <c r="V861" s="247"/>
      <c r="W861" s="247"/>
      <c r="X861" s="247"/>
      <c r="Y861" s="247"/>
      <c r="Z861" s="247"/>
    </row>
    <row r="862" spans="4:26" s="16" customFormat="1" hidden="1">
      <c r="D862" s="17"/>
      <c r="E862" s="17"/>
      <c r="F862" s="18"/>
      <c r="G862" s="18"/>
      <c r="H862" s="18"/>
      <c r="I862" s="17"/>
      <c r="J862" s="17"/>
      <c r="M862" s="246"/>
      <c r="N862" s="246"/>
      <c r="O862" s="247"/>
      <c r="P862" s="248"/>
      <c r="Q862" s="247"/>
      <c r="R862" s="247"/>
      <c r="S862" s="247"/>
      <c r="T862" s="247"/>
      <c r="U862" s="247"/>
      <c r="V862" s="247"/>
      <c r="W862" s="247"/>
      <c r="X862" s="247"/>
      <c r="Y862" s="247"/>
      <c r="Z862" s="247"/>
    </row>
    <row r="863" spans="4:26" s="16" customFormat="1" hidden="1">
      <c r="D863" s="17"/>
      <c r="E863" s="17"/>
      <c r="F863" s="18"/>
      <c r="G863" s="18"/>
      <c r="H863" s="18"/>
      <c r="I863" s="17"/>
      <c r="J863" s="17"/>
      <c r="M863" s="246"/>
      <c r="N863" s="246"/>
      <c r="O863" s="247"/>
      <c r="P863" s="248"/>
      <c r="Q863" s="247"/>
      <c r="R863" s="247"/>
      <c r="S863" s="247"/>
      <c r="T863" s="247"/>
      <c r="U863" s="247"/>
      <c r="V863" s="247"/>
      <c r="W863" s="247"/>
      <c r="X863" s="247"/>
      <c r="Y863" s="247"/>
      <c r="Z863" s="247"/>
    </row>
    <row r="864" spans="4:26" s="16" customFormat="1" hidden="1">
      <c r="D864" s="17"/>
      <c r="E864" s="17"/>
      <c r="F864" s="18"/>
      <c r="G864" s="18"/>
      <c r="H864" s="18"/>
      <c r="I864" s="17"/>
      <c r="J864" s="17"/>
      <c r="M864" s="246"/>
      <c r="N864" s="246"/>
      <c r="O864" s="247"/>
      <c r="P864" s="248"/>
      <c r="Q864" s="247"/>
      <c r="R864" s="247"/>
      <c r="S864" s="247"/>
      <c r="T864" s="247"/>
      <c r="U864" s="247"/>
      <c r="V864" s="247"/>
      <c r="W864" s="247"/>
      <c r="X864" s="247"/>
      <c r="Y864" s="247"/>
      <c r="Z864" s="247"/>
    </row>
    <row r="865" spans="4:26" s="16" customFormat="1" hidden="1">
      <c r="D865" s="17"/>
      <c r="E865" s="17"/>
      <c r="F865" s="18"/>
      <c r="G865" s="18"/>
      <c r="H865" s="18"/>
      <c r="I865" s="17"/>
      <c r="J865" s="17"/>
      <c r="M865" s="246"/>
      <c r="N865" s="246"/>
      <c r="O865" s="247"/>
      <c r="P865" s="248"/>
      <c r="Q865" s="247"/>
      <c r="R865" s="247"/>
      <c r="S865" s="247"/>
      <c r="T865" s="247"/>
      <c r="U865" s="247"/>
      <c r="V865" s="247"/>
      <c r="W865" s="247"/>
      <c r="X865" s="247"/>
      <c r="Y865" s="247"/>
      <c r="Z865" s="247"/>
    </row>
    <row r="866" spans="4:26" s="16" customFormat="1" hidden="1">
      <c r="D866" s="17"/>
      <c r="E866" s="17"/>
      <c r="F866" s="18"/>
      <c r="G866" s="18"/>
      <c r="H866" s="18"/>
      <c r="I866" s="17"/>
      <c r="J866" s="17"/>
      <c r="M866" s="246"/>
      <c r="N866" s="246"/>
      <c r="O866" s="247"/>
      <c r="P866" s="248"/>
      <c r="Q866" s="247"/>
      <c r="R866" s="247"/>
      <c r="S866" s="247"/>
      <c r="T866" s="247"/>
      <c r="U866" s="247"/>
      <c r="V866" s="247"/>
      <c r="W866" s="247"/>
      <c r="X866" s="247"/>
      <c r="Y866" s="247"/>
      <c r="Z866" s="247"/>
    </row>
    <row r="867" spans="4:26" s="16" customFormat="1" hidden="1">
      <c r="D867" s="17"/>
      <c r="E867" s="17"/>
      <c r="F867" s="18"/>
      <c r="G867" s="18"/>
      <c r="H867" s="18"/>
      <c r="I867" s="17"/>
      <c r="J867" s="17"/>
      <c r="M867" s="246"/>
      <c r="N867" s="246"/>
      <c r="O867" s="247"/>
      <c r="P867" s="248"/>
      <c r="Q867" s="247"/>
      <c r="R867" s="247"/>
      <c r="S867" s="247"/>
      <c r="T867" s="247"/>
      <c r="U867" s="247"/>
      <c r="V867" s="247"/>
      <c r="W867" s="247"/>
      <c r="X867" s="247"/>
      <c r="Y867" s="247"/>
      <c r="Z867" s="247"/>
    </row>
    <row r="868" spans="4:26" s="16" customFormat="1" hidden="1">
      <c r="D868" s="17"/>
      <c r="E868" s="17"/>
      <c r="F868" s="18"/>
      <c r="G868" s="18"/>
      <c r="H868" s="18"/>
      <c r="I868" s="17"/>
      <c r="J868" s="17"/>
      <c r="M868" s="246"/>
      <c r="N868" s="246"/>
      <c r="O868" s="247"/>
      <c r="P868" s="248"/>
      <c r="Q868" s="247"/>
      <c r="R868" s="247"/>
      <c r="S868" s="247"/>
      <c r="T868" s="247"/>
      <c r="U868" s="247"/>
      <c r="V868" s="247"/>
      <c r="W868" s="247"/>
      <c r="X868" s="247"/>
      <c r="Y868" s="247"/>
      <c r="Z868" s="247"/>
    </row>
    <row r="869" spans="4:26" s="16" customFormat="1" hidden="1">
      <c r="D869" s="17"/>
      <c r="E869" s="17"/>
      <c r="F869" s="18"/>
      <c r="G869" s="18"/>
      <c r="H869" s="18"/>
      <c r="I869" s="17"/>
      <c r="J869" s="17"/>
      <c r="M869" s="246"/>
      <c r="N869" s="246"/>
      <c r="O869" s="247"/>
      <c r="P869" s="248"/>
      <c r="Q869" s="247"/>
      <c r="R869" s="247"/>
      <c r="S869" s="247"/>
      <c r="T869" s="247"/>
      <c r="U869" s="247"/>
      <c r="V869" s="247"/>
      <c r="W869" s="247"/>
      <c r="X869" s="247"/>
      <c r="Y869" s="247"/>
      <c r="Z869" s="247"/>
    </row>
    <row r="870" spans="4:26" s="16" customFormat="1" hidden="1">
      <c r="D870" s="17"/>
      <c r="E870" s="17"/>
      <c r="F870" s="18"/>
      <c r="G870" s="18"/>
      <c r="H870" s="18"/>
      <c r="I870" s="17"/>
      <c r="J870" s="17"/>
      <c r="M870" s="246"/>
      <c r="N870" s="246"/>
      <c r="O870" s="247"/>
      <c r="P870" s="248"/>
      <c r="Q870" s="247"/>
      <c r="R870" s="247"/>
      <c r="S870" s="247"/>
      <c r="T870" s="247"/>
      <c r="U870" s="247"/>
      <c r="V870" s="247"/>
      <c r="W870" s="247"/>
      <c r="X870" s="247"/>
      <c r="Y870" s="247"/>
      <c r="Z870" s="247"/>
    </row>
    <row r="871" spans="4:26" s="16" customFormat="1" hidden="1">
      <c r="D871" s="17"/>
      <c r="E871" s="17"/>
      <c r="F871" s="18"/>
      <c r="G871" s="18"/>
      <c r="H871" s="18"/>
      <c r="I871" s="17"/>
      <c r="J871" s="17"/>
      <c r="M871" s="246"/>
      <c r="N871" s="246"/>
      <c r="O871" s="247"/>
      <c r="P871" s="248"/>
      <c r="Q871" s="247"/>
      <c r="R871" s="247"/>
      <c r="S871" s="247"/>
      <c r="T871" s="247"/>
      <c r="U871" s="247"/>
      <c r="V871" s="247"/>
      <c r="W871" s="247"/>
      <c r="X871" s="247"/>
      <c r="Y871" s="247"/>
      <c r="Z871" s="247"/>
    </row>
    <row r="872" spans="4:26" s="16" customFormat="1" hidden="1">
      <c r="D872" s="17"/>
      <c r="E872" s="17"/>
      <c r="F872" s="18"/>
      <c r="G872" s="18"/>
      <c r="H872" s="18"/>
      <c r="I872" s="17"/>
      <c r="J872" s="17"/>
      <c r="M872" s="246"/>
      <c r="N872" s="246"/>
      <c r="O872" s="247"/>
      <c r="P872" s="248"/>
      <c r="Q872" s="247"/>
      <c r="R872" s="247"/>
      <c r="S872" s="247"/>
      <c r="T872" s="247"/>
      <c r="U872" s="247"/>
      <c r="V872" s="247"/>
      <c r="W872" s="247"/>
      <c r="X872" s="247"/>
      <c r="Y872" s="247"/>
      <c r="Z872" s="247"/>
    </row>
    <row r="873" spans="4:26" s="16" customFormat="1" hidden="1">
      <c r="D873" s="17"/>
      <c r="E873" s="17"/>
      <c r="F873" s="18"/>
      <c r="G873" s="18"/>
      <c r="H873" s="18"/>
      <c r="I873" s="17"/>
      <c r="J873" s="17"/>
      <c r="M873" s="246"/>
      <c r="N873" s="246"/>
      <c r="O873" s="247"/>
      <c r="P873" s="248"/>
      <c r="Q873" s="247"/>
      <c r="R873" s="247"/>
      <c r="S873" s="247"/>
      <c r="T873" s="247"/>
      <c r="U873" s="247"/>
      <c r="V873" s="247"/>
      <c r="W873" s="247"/>
      <c r="X873" s="247"/>
      <c r="Y873" s="247"/>
      <c r="Z873" s="247"/>
    </row>
    <row r="874" spans="4:26" s="16" customFormat="1" hidden="1">
      <c r="D874" s="17"/>
      <c r="E874" s="17"/>
      <c r="F874" s="18"/>
      <c r="G874" s="18"/>
      <c r="H874" s="18"/>
      <c r="I874" s="17"/>
      <c r="J874" s="17"/>
      <c r="M874" s="246"/>
      <c r="N874" s="246"/>
      <c r="O874" s="247"/>
      <c r="P874" s="248"/>
      <c r="Q874" s="247"/>
      <c r="R874" s="247"/>
      <c r="S874" s="247"/>
      <c r="T874" s="247"/>
      <c r="U874" s="247"/>
      <c r="V874" s="247"/>
      <c r="W874" s="247"/>
      <c r="X874" s="247"/>
      <c r="Y874" s="247"/>
      <c r="Z874" s="247"/>
    </row>
    <row r="875" spans="4:26" s="16" customFormat="1" hidden="1">
      <c r="D875" s="17"/>
      <c r="E875" s="17"/>
      <c r="F875" s="18"/>
      <c r="G875" s="18"/>
      <c r="H875" s="18"/>
      <c r="I875" s="17"/>
      <c r="J875" s="17"/>
      <c r="M875" s="246"/>
      <c r="N875" s="246"/>
      <c r="O875" s="247"/>
      <c r="P875" s="248"/>
      <c r="Q875" s="247"/>
      <c r="R875" s="247"/>
      <c r="S875" s="247"/>
      <c r="T875" s="247"/>
      <c r="U875" s="247"/>
      <c r="V875" s="247"/>
      <c r="W875" s="247"/>
      <c r="X875" s="247"/>
      <c r="Y875" s="247"/>
      <c r="Z875" s="247"/>
    </row>
    <row r="876" spans="4:26" s="16" customFormat="1" hidden="1">
      <c r="D876" s="17"/>
      <c r="E876" s="17"/>
      <c r="F876" s="18"/>
      <c r="G876" s="18"/>
      <c r="H876" s="18"/>
      <c r="I876" s="17"/>
      <c r="J876" s="17"/>
      <c r="M876" s="246"/>
      <c r="N876" s="246"/>
      <c r="O876" s="247"/>
      <c r="P876" s="248"/>
      <c r="Q876" s="247"/>
      <c r="R876" s="247"/>
      <c r="S876" s="247"/>
      <c r="T876" s="247"/>
      <c r="U876" s="247"/>
      <c r="V876" s="247"/>
      <c r="W876" s="247"/>
      <c r="X876" s="247"/>
      <c r="Y876" s="247"/>
      <c r="Z876" s="247"/>
    </row>
    <row r="877" spans="4:26" s="16" customFormat="1" hidden="1">
      <c r="D877" s="17"/>
      <c r="E877" s="17"/>
      <c r="F877" s="18"/>
      <c r="G877" s="18"/>
      <c r="H877" s="18"/>
      <c r="I877" s="17"/>
      <c r="J877" s="17"/>
      <c r="M877" s="246"/>
      <c r="N877" s="246"/>
      <c r="O877" s="247"/>
      <c r="P877" s="248"/>
      <c r="Q877" s="247"/>
      <c r="R877" s="247"/>
      <c r="S877" s="247"/>
      <c r="T877" s="247"/>
      <c r="U877" s="247"/>
      <c r="V877" s="247"/>
      <c r="W877" s="247"/>
      <c r="X877" s="247"/>
      <c r="Y877" s="247"/>
      <c r="Z877" s="247"/>
    </row>
    <row r="878" spans="4:26" s="16" customFormat="1" hidden="1">
      <c r="D878" s="17"/>
      <c r="E878" s="17"/>
      <c r="F878" s="18"/>
      <c r="G878" s="18"/>
      <c r="H878" s="18"/>
      <c r="I878" s="17"/>
      <c r="J878" s="17"/>
      <c r="M878" s="246"/>
      <c r="N878" s="246"/>
      <c r="O878" s="247"/>
      <c r="P878" s="248"/>
      <c r="Q878" s="247"/>
      <c r="R878" s="247"/>
      <c r="S878" s="247"/>
      <c r="T878" s="247"/>
      <c r="U878" s="247"/>
      <c r="V878" s="247"/>
      <c r="W878" s="247"/>
      <c r="X878" s="247"/>
      <c r="Y878" s="247"/>
      <c r="Z878" s="247"/>
    </row>
    <row r="879" spans="4:26" s="16" customFormat="1" hidden="1">
      <c r="D879" s="17"/>
      <c r="E879" s="17"/>
      <c r="F879" s="18"/>
      <c r="G879" s="18"/>
      <c r="H879" s="18"/>
      <c r="I879" s="17"/>
      <c r="J879" s="17"/>
      <c r="M879" s="246"/>
      <c r="N879" s="246"/>
      <c r="O879" s="247"/>
      <c r="P879" s="248"/>
      <c r="Q879" s="247"/>
      <c r="R879" s="247"/>
      <c r="S879" s="247"/>
      <c r="T879" s="247"/>
      <c r="U879" s="247"/>
      <c r="V879" s="247"/>
      <c r="W879" s="247"/>
      <c r="X879" s="247"/>
      <c r="Y879" s="247"/>
      <c r="Z879" s="247"/>
    </row>
    <row r="880" spans="4:26" s="16" customFormat="1" hidden="1">
      <c r="D880" s="17"/>
      <c r="E880" s="17"/>
      <c r="F880" s="18"/>
      <c r="G880" s="18"/>
      <c r="H880" s="18"/>
      <c r="I880" s="17"/>
      <c r="J880" s="17"/>
      <c r="M880" s="246"/>
      <c r="N880" s="246"/>
      <c r="O880" s="247"/>
      <c r="P880" s="248"/>
      <c r="Q880" s="247"/>
      <c r="R880" s="247"/>
      <c r="S880" s="247"/>
      <c r="T880" s="247"/>
      <c r="U880" s="247"/>
      <c r="V880" s="247"/>
      <c r="W880" s="247"/>
      <c r="X880" s="247"/>
      <c r="Y880" s="247"/>
      <c r="Z880" s="247"/>
    </row>
    <row r="881" spans="4:26" s="16" customFormat="1" hidden="1">
      <c r="D881" s="17"/>
      <c r="E881" s="17"/>
      <c r="F881" s="18"/>
      <c r="G881" s="18"/>
      <c r="H881" s="18"/>
      <c r="I881" s="17"/>
      <c r="J881" s="17"/>
      <c r="M881" s="246"/>
      <c r="N881" s="246"/>
      <c r="O881" s="247"/>
      <c r="P881" s="248"/>
      <c r="Q881" s="247"/>
      <c r="R881" s="247"/>
      <c r="S881" s="247"/>
      <c r="T881" s="247"/>
      <c r="U881" s="247"/>
      <c r="V881" s="247"/>
      <c r="W881" s="247"/>
      <c r="X881" s="247"/>
      <c r="Y881" s="247"/>
      <c r="Z881" s="247"/>
    </row>
    <row r="882" spans="4:26" s="16" customFormat="1" hidden="1">
      <c r="D882" s="17"/>
      <c r="E882" s="17"/>
      <c r="F882" s="18"/>
      <c r="G882" s="18"/>
      <c r="H882" s="18"/>
      <c r="I882" s="17"/>
      <c r="J882" s="17"/>
      <c r="M882" s="246"/>
      <c r="N882" s="246"/>
      <c r="O882" s="247"/>
      <c r="P882" s="248"/>
      <c r="Q882" s="247"/>
      <c r="R882" s="247"/>
      <c r="S882" s="247"/>
      <c r="T882" s="247"/>
      <c r="U882" s="247"/>
      <c r="V882" s="247"/>
      <c r="W882" s="247"/>
      <c r="X882" s="247"/>
      <c r="Y882" s="247"/>
      <c r="Z882" s="247"/>
    </row>
    <row r="883" spans="4:26" s="16" customFormat="1" hidden="1">
      <c r="D883" s="17"/>
      <c r="E883" s="17"/>
      <c r="F883" s="18"/>
      <c r="G883" s="18"/>
      <c r="H883" s="18"/>
      <c r="I883" s="17"/>
      <c r="J883" s="17"/>
      <c r="M883" s="246"/>
      <c r="N883" s="246"/>
      <c r="O883" s="247"/>
      <c r="P883" s="248"/>
      <c r="Q883" s="247"/>
      <c r="R883" s="247"/>
      <c r="S883" s="247"/>
      <c r="T883" s="247"/>
      <c r="U883" s="247"/>
      <c r="V883" s="247"/>
      <c r="W883" s="247"/>
      <c r="X883" s="247"/>
      <c r="Y883" s="247"/>
      <c r="Z883" s="247"/>
    </row>
    <row r="884" spans="4:26" s="16" customFormat="1" hidden="1">
      <c r="D884" s="17"/>
      <c r="E884" s="17"/>
      <c r="F884" s="18"/>
      <c r="G884" s="18"/>
      <c r="H884" s="18"/>
      <c r="I884" s="17"/>
      <c r="J884" s="17"/>
      <c r="M884" s="246"/>
      <c r="N884" s="246"/>
      <c r="O884" s="247"/>
      <c r="P884" s="248"/>
      <c r="Q884" s="247"/>
      <c r="R884" s="247"/>
      <c r="S884" s="247"/>
      <c r="T884" s="247"/>
      <c r="U884" s="247"/>
      <c r="V884" s="247"/>
      <c r="W884" s="247"/>
      <c r="X884" s="247"/>
      <c r="Y884" s="247"/>
      <c r="Z884" s="247"/>
    </row>
    <row r="885" spans="4:26" s="16" customFormat="1" hidden="1">
      <c r="D885" s="17"/>
      <c r="E885" s="17"/>
      <c r="F885" s="18"/>
      <c r="G885" s="18"/>
      <c r="H885" s="18"/>
      <c r="I885" s="17"/>
      <c r="J885" s="17"/>
      <c r="M885" s="246"/>
      <c r="N885" s="246"/>
      <c r="O885" s="247"/>
      <c r="P885" s="248"/>
      <c r="Q885" s="247"/>
      <c r="R885" s="247"/>
      <c r="S885" s="247"/>
      <c r="T885" s="247"/>
      <c r="U885" s="247"/>
      <c r="V885" s="247"/>
      <c r="W885" s="247"/>
      <c r="X885" s="247"/>
      <c r="Y885" s="247"/>
      <c r="Z885" s="247"/>
    </row>
    <row r="886" spans="4:26" s="16" customFormat="1" hidden="1">
      <c r="D886" s="17"/>
      <c r="E886" s="17"/>
      <c r="F886" s="18"/>
      <c r="G886" s="18"/>
      <c r="H886" s="18"/>
      <c r="I886" s="17"/>
      <c r="J886" s="17"/>
      <c r="M886" s="246"/>
      <c r="N886" s="246"/>
      <c r="O886" s="247"/>
      <c r="P886" s="248"/>
      <c r="Q886" s="247"/>
      <c r="R886" s="247"/>
      <c r="S886" s="247"/>
      <c r="T886" s="247"/>
      <c r="U886" s="247"/>
      <c r="V886" s="247"/>
      <c r="W886" s="247"/>
      <c r="X886" s="247"/>
      <c r="Y886" s="247"/>
      <c r="Z886" s="247"/>
    </row>
    <row r="887" spans="4:26" s="16" customFormat="1" hidden="1">
      <c r="D887" s="17"/>
      <c r="E887" s="17"/>
      <c r="F887" s="18"/>
      <c r="G887" s="18"/>
      <c r="H887" s="18"/>
      <c r="I887" s="17"/>
      <c r="J887" s="17"/>
      <c r="M887" s="246"/>
      <c r="N887" s="246"/>
      <c r="O887" s="247"/>
      <c r="P887" s="248"/>
      <c r="Q887" s="247"/>
      <c r="R887" s="247"/>
      <c r="S887" s="247"/>
      <c r="T887" s="247"/>
      <c r="U887" s="247"/>
      <c r="V887" s="247"/>
      <c r="W887" s="247"/>
      <c r="X887" s="247"/>
      <c r="Y887" s="247"/>
      <c r="Z887" s="247"/>
    </row>
    <row r="888" spans="4:26" s="16" customFormat="1" hidden="1">
      <c r="D888" s="17"/>
      <c r="E888" s="17"/>
      <c r="F888" s="18"/>
      <c r="G888" s="18"/>
      <c r="H888" s="18"/>
      <c r="I888" s="17"/>
      <c r="J888" s="17"/>
      <c r="M888" s="246"/>
      <c r="N888" s="246"/>
      <c r="O888" s="247"/>
      <c r="P888" s="248"/>
      <c r="Q888" s="247"/>
      <c r="R888" s="247"/>
      <c r="S888" s="247"/>
      <c r="T888" s="247"/>
      <c r="U888" s="247"/>
      <c r="V888" s="247"/>
      <c r="W888" s="247"/>
      <c r="X888" s="247"/>
      <c r="Y888" s="247"/>
      <c r="Z888" s="247"/>
    </row>
    <row r="889" spans="4:26" s="16" customFormat="1" hidden="1">
      <c r="D889" s="17"/>
      <c r="E889" s="17"/>
      <c r="F889" s="18"/>
      <c r="G889" s="18"/>
      <c r="H889" s="18"/>
      <c r="I889" s="17"/>
      <c r="J889" s="17"/>
      <c r="M889" s="246"/>
      <c r="N889" s="246"/>
      <c r="O889" s="247"/>
      <c r="P889" s="248"/>
      <c r="Q889" s="247"/>
      <c r="R889" s="247"/>
      <c r="S889" s="247"/>
      <c r="T889" s="247"/>
      <c r="U889" s="247"/>
      <c r="V889" s="247"/>
      <c r="W889" s="247"/>
      <c r="X889" s="247"/>
      <c r="Y889" s="247"/>
      <c r="Z889" s="247"/>
    </row>
    <row r="890" spans="4:26" s="16" customFormat="1" hidden="1">
      <c r="D890" s="17"/>
      <c r="E890" s="17"/>
      <c r="F890" s="18"/>
      <c r="G890" s="18"/>
      <c r="H890" s="18"/>
      <c r="I890" s="17"/>
      <c r="J890" s="17"/>
      <c r="M890" s="246"/>
      <c r="N890" s="246"/>
      <c r="O890" s="247"/>
      <c r="P890" s="248"/>
      <c r="Q890" s="247"/>
      <c r="R890" s="247"/>
      <c r="S890" s="247"/>
      <c r="T890" s="247"/>
      <c r="U890" s="247"/>
      <c r="V890" s="247"/>
      <c r="W890" s="247"/>
      <c r="X890" s="247"/>
      <c r="Y890" s="247"/>
      <c r="Z890" s="247"/>
    </row>
    <row r="891" spans="4:26" s="16" customFormat="1" hidden="1">
      <c r="D891" s="17"/>
      <c r="E891" s="17"/>
      <c r="F891" s="18"/>
      <c r="G891" s="18"/>
      <c r="H891" s="18"/>
      <c r="I891" s="17"/>
      <c r="J891" s="17"/>
      <c r="M891" s="246"/>
      <c r="N891" s="246"/>
      <c r="O891" s="247"/>
      <c r="P891" s="248"/>
      <c r="Q891" s="247"/>
      <c r="R891" s="247"/>
      <c r="S891" s="247"/>
      <c r="T891" s="247"/>
      <c r="U891" s="247"/>
      <c r="V891" s="247"/>
      <c r="W891" s="247"/>
      <c r="X891" s="247"/>
      <c r="Y891" s="247"/>
      <c r="Z891" s="247"/>
    </row>
    <row r="892" spans="4:26" s="16" customFormat="1" hidden="1">
      <c r="D892" s="17"/>
      <c r="E892" s="17"/>
      <c r="F892" s="18"/>
      <c r="G892" s="18"/>
      <c r="H892" s="18"/>
      <c r="I892" s="17"/>
      <c r="J892" s="17"/>
      <c r="M892" s="246"/>
      <c r="N892" s="246"/>
      <c r="O892" s="247"/>
      <c r="P892" s="248"/>
      <c r="Q892" s="247"/>
      <c r="R892" s="247"/>
      <c r="S892" s="247"/>
      <c r="T892" s="247"/>
      <c r="U892" s="247"/>
      <c r="V892" s="247"/>
      <c r="W892" s="247"/>
      <c r="X892" s="247"/>
      <c r="Y892" s="247"/>
      <c r="Z892" s="247"/>
    </row>
    <row r="893" spans="4:26" s="16" customFormat="1" hidden="1">
      <c r="D893" s="17"/>
      <c r="E893" s="17"/>
      <c r="F893" s="18"/>
      <c r="G893" s="18"/>
      <c r="H893" s="18"/>
      <c r="I893" s="17"/>
      <c r="J893" s="17"/>
      <c r="M893" s="246"/>
      <c r="N893" s="246"/>
      <c r="O893" s="247"/>
      <c r="P893" s="248"/>
      <c r="Q893" s="247"/>
      <c r="R893" s="247"/>
      <c r="S893" s="247"/>
      <c r="T893" s="247"/>
      <c r="U893" s="247"/>
      <c r="V893" s="247"/>
      <c r="W893" s="247"/>
      <c r="X893" s="247"/>
      <c r="Y893" s="247"/>
      <c r="Z893" s="247"/>
    </row>
    <row r="894" spans="4:26" s="16" customFormat="1" hidden="1">
      <c r="D894" s="17"/>
      <c r="E894" s="17"/>
      <c r="F894" s="18"/>
      <c r="G894" s="18"/>
      <c r="H894" s="18"/>
      <c r="I894" s="17"/>
      <c r="J894" s="17"/>
      <c r="M894" s="246"/>
      <c r="N894" s="246"/>
      <c r="O894" s="247"/>
      <c r="P894" s="248"/>
      <c r="Q894" s="247"/>
      <c r="R894" s="247"/>
      <c r="S894" s="247"/>
      <c r="T894" s="247"/>
      <c r="U894" s="247"/>
      <c r="V894" s="247"/>
      <c r="W894" s="247"/>
      <c r="X894" s="247"/>
      <c r="Y894" s="247"/>
      <c r="Z894" s="247"/>
    </row>
    <row r="895" spans="4:26" s="16" customFormat="1" hidden="1">
      <c r="D895" s="17"/>
      <c r="E895" s="17"/>
      <c r="F895" s="18"/>
      <c r="G895" s="18"/>
      <c r="H895" s="18"/>
      <c r="I895" s="17"/>
      <c r="J895" s="17"/>
      <c r="M895" s="246"/>
      <c r="N895" s="246"/>
      <c r="O895" s="247"/>
      <c r="P895" s="248"/>
      <c r="Q895" s="247"/>
      <c r="R895" s="247"/>
      <c r="S895" s="247"/>
      <c r="T895" s="247"/>
      <c r="U895" s="247"/>
      <c r="V895" s="247"/>
      <c r="W895" s="247"/>
      <c r="X895" s="247"/>
      <c r="Y895" s="247"/>
      <c r="Z895" s="247"/>
    </row>
    <row r="896" spans="4:26" s="16" customFormat="1" hidden="1">
      <c r="D896" s="17"/>
      <c r="E896" s="17"/>
      <c r="F896" s="18"/>
      <c r="G896" s="18"/>
      <c r="H896" s="18"/>
      <c r="I896" s="17"/>
      <c r="J896" s="17"/>
      <c r="M896" s="246"/>
      <c r="N896" s="246"/>
      <c r="O896" s="247"/>
      <c r="P896" s="248"/>
      <c r="Q896" s="247"/>
      <c r="R896" s="247"/>
      <c r="S896" s="247"/>
      <c r="T896" s="247"/>
      <c r="U896" s="247"/>
      <c r="V896" s="247"/>
      <c r="W896" s="247"/>
      <c r="X896" s="247"/>
      <c r="Y896" s="247"/>
      <c r="Z896" s="247"/>
    </row>
    <row r="897" spans="4:26" s="16" customFormat="1" hidden="1">
      <c r="D897" s="17"/>
      <c r="E897" s="17"/>
      <c r="F897" s="18"/>
      <c r="G897" s="18"/>
      <c r="H897" s="18"/>
      <c r="I897" s="17"/>
      <c r="J897" s="17"/>
      <c r="M897" s="246"/>
      <c r="N897" s="246"/>
      <c r="O897" s="247"/>
      <c r="P897" s="248"/>
      <c r="Q897" s="247"/>
      <c r="R897" s="247"/>
      <c r="S897" s="247"/>
      <c r="T897" s="247"/>
      <c r="U897" s="247"/>
      <c r="V897" s="247"/>
      <c r="W897" s="247"/>
      <c r="X897" s="247"/>
      <c r="Y897" s="247"/>
      <c r="Z897" s="247"/>
    </row>
    <row r="898" spans="4:26" s="16" customFormat="1" hidden="1">
      <c r="D898" s="17"/>
      <c r="E898" s="17"/>
      <c r="F898" s="18"/>
      <c r="G898" s="18"/>
      <c r="H898" s="18"/>
      <c r="I898" s="17"/>
      <c r="J898" s="17"/>
      <c r="M898" s="246"/>
      <c r="N898" s="246"/>
      <c r="O898" s="247"/>
      <c r="P898" s="248"/>
      <c r="Q898" s="247"/>
      <c r="R898" s="247"/>
      <c r="S898" s="247"/>
      <c r="T898" s="247"/>
      <c r="U898" s="247"/>
      <c r="V898" s="247"/>
      <c r="W898" s="247"/>
      <c r="X898" s="247"/>
      <c r="Y898" s="247"/>
      <c r="Z898" s="247"/>
    </row>
    <row r="899" spans="4:26" s="16" customFormat="1" hidden="1">
      <c r="D899" s="17"/>
      <c r="E899" s="17"/>
      <c r="F899" s="18"/>
      <c r="G899" s="18"/>
      <c r="H899" s="18"/>
      <c r="I899" s="17"/>
      <c r="J899" s="17"/>
      <c r="M899" s="246"/>
      <c r="N899" s="246"/>
      <c r="O899" s="247"/>
      <c r="P899" s="248"/>
      <c r="Q899" s="247"/>
      <c r="R899" s="247"/>
      <c r="S899" s="247"/>
      <c r="T899" s="247"/>
      <c r="U899" s="247"/>
      <c r="V899" s="247"/>
      <c r="W899" s="247"/>
      <c r="X899" s="247"/>
      <c r="Y899" s="247"/>
      <c r="Z899" s="247"/>
    </row>
    <row r="900" spans="4:26" s="16" customFormat="1" hidden="1">
      <c r="D900" s="17"/>
      <c r="E900" s="17"/>
      <c r="F900" s="18"/>
      <c r="G900" s="18"/>
      <c r="H900" s="18"/>
      <c r="I900" s="17"/>
      <c r="J900" s="17"/>
      <c r="M900" s="246"/>
      <c r="N900" s="246"/>
      <c r="O900" s="247"/>
      <c r="P900" s="248"/>
      <c r="Q900" s="247"/>
      <c r="R900" s="247"/>
      <c r="S900" s="247"/>
      <c r="T900" s="247"/>
      <c r="U900" s="247"/>
      <c r="V900" s="247"/>
      <c r="W900" s="247"/>
      <c r="X900" s="247"/>
      <c r="Y900" s="247"/>
      <c r="Z900" s="247"/>
    </row>
    <row r="901" spans="4:26" s="16" customFormat="1" hidden="1">
      <c r="D901" s="17"/>
      <c r="E901" s="17"/>
      <c r="F901" s="18"/>
      <c r="G901" s="18"/>
      <c r="H901" s="18"/>
      <c r="I901" s="17"/>
      <c r="J901" s="17"/>
      <c r="M901" s="246"/>
      <c r="N901" s="246"/>
      <c r="O901" s="247"/>
      <c r="P901" s="248"/>
      <c r="Q901" s="247"/>
      <c r="R901" s="247"/>
      <c r="S901" s="247"/>
      <c r="T901" s="247"/>
      <c r="U901" s="247"/>
      <c r="V901" s="247"/>
      <c r="W901" s="247"/>
      <c r="X901" s="247"/>
      <c r="Y901" s="247"/>
      <c r="Z901" s="247"/>
    </row>
    <row r="902" spans="4:26" s="16" customFormat="1" hidden="1">
      <c r="D902" s="17"/>
      <c r="E902" s="17"/>
      <c r="F902" s="18"/>
      <c r="G902" s="18"/>
      <c r="H902" s="18"/>
      <c r="I902" s="17"/>
      <c r="J902" s="17"/>
      <c r="M902" s="246"/>
      <c r="N902" s="246"/>
      <c r="O902" s="247"/>
      <c r="P902" s="248"/>
      <c r="Q902" s="247"/>
      <c r="R902" s="247"/>
      <c r="S902" s="247"/>
      <c r="T902" s="247"/>
      <c r="U902" s="247"/>
      <c r="V902" s="247"/>
      <c r="W902" s="247"/>
      <c r="X902" s="247"/>
      <c r="Y902" s="247"/>
      <c r="Z902" s="247"/>
    </row>
    <row r="903" spans="4:26" s="16" customFormat="1" hidden="1">
      <c r="D903" s="17"/>
      <c r="E903" s="17"/>
      <c r="F903" s="18"/>
      <c r="G903" s="18"/>
      <c r="H903" s="18"/>
      <c r="I903" s="17"/>
      <c r="J903" s="17"/>
      <c r="M903" s="246"/>
      <c r="N903" s="246"/>
      <c r="O903" s="247"/>
      <c r="P903" s="248"/>
      <c r="Q903" s="247"/>
      <c r="R903" s="247"/>
      <c r="S903" s="247"/>
      <c r="T903" s="247"/>
      <c r="U903" s="247"/>
      <c r="V903" s="247"/>
      <c r="W903" s="247"/>
      <c r="X903" s="247"/>
      <c r="Y903" s="247"/>
      <c r="Z903" s="247"/>
    </row>
    <row r="904" spans="4:26" s="16" customFormat="1" hidden="1">
      <c r="D904" s="17"/>
      <c r="E904" s="17"/>
      <c r="F904" s="18"/>
      <c r="G904" s="18"/>
      <c r="H904" s="18"/>
      <c r="I904" s="17"/>
      <c r="J904" s="17"/>
      <c r="M904" s="246"/>
      <c r="N904" s="246"/>
      <c r="O904" s="247"/>
      <c r="P904" s="248"/>
      <c r="Q904" s="247"/>
      <c r="R904" s="247"/>
      <c r="S904" s="247"/>
      <c r="T904" s="247"/>
      <c r="U904" s="247"/>
      <c r="V904" s="247"/>
      <c r="W904" s="247"/>
      <c r="X904" s="247"/>
      <c r="Y904" s="247"/>
      <c r="Z904" s="247"/>
    </row>
    <row r="905" spans="4:26" s="16" customFormat="1" hidden="1">
      <c r="D905" s="17"/>
      <c r="E905" s="17"/>
      <c r="F905" s="18"/>
      <c r="G905" s="18"/>
      <c r="H905" s="18"/>
      <c r="I905" s="17"/>
      <c r="J905" s="17"/>
      <c r="M905" s="246"/>
      <c r="N905" s="246"/>
      <c r="O905" s="247"/>
      <c r="P905" s="248"/>
      <c r="Q905" s="247"/>
      <c r="R905" s="247"/>
      <c r="S905" s="247"/>
      <c r="T905" s="247"/>
      <c r="U905" s="247"/>
      <c r="V905" s="247"/>
      <c r="W905" s="247"/>
      <c r="X905" s="247"/>
      <c r="Y905" s="247"/>
      <c r="Z905" s="247"/>
    </row>
    <row r="906" spans="4:26" s="16" customFormat="1" hidden="1">
      <c r="D906" s="17"/>
      <c r="E906" s="17"/>
      <c r="F906" s="18"/>
      <c r="G906" s="18"/>
      <c r="H906" s="18"/>
      <c r="I906" s="17"/>
      <c r="J906" s="17"/>
      <c r="M906" s="246"/>
      <c r="N906" s="246"/>
      <c r="O906" s="247"/>
      <c r="P906" s="248"/>
      <c r="Q906" s="247"/>
      <c r="R906" s="247"/>
      <c r="S906" s="247"/>
      <c r="T906" s="247"/>
      <c r="U906" s="247"/>
      <c r="V906" s="247"/>
      <c r="W906" s="247"/>
      <c r="X906" s="247"/>
      <c r="Y906" s="247"/>
      <c r="Z906" s="247"/>
    </row>
    <row r="907" spans="4:26" s="16" customFormat="1" hidden="1">
      <c r="D907" s="17"/>
      <c r="E907" s="17"/>
      <c r="F907" s="18"/>
      <c r="G907" s="18"/>
      <c r="H907" s="18"/>
      <c r="I907" s="17"/>
      <c r="J907" s="17"/>
      <c r="M907" s="246"/>
      <c r="N907" s="246"/>
      <c r="O907" s="247"/>
      <c r="P907" s="248"/>
      <c r="Q907" s="247"/>
      <c r="R907" s="247"/>
      <c r="S907" s="247"/>
      <c r="T907" s="247"/>
      <c r="U907" s="247"/>
      <c r="V907" s="247"/>
      <c r="W907" s="247"/>
      <c r="X907" s="247"/>
      <c r="Y907" s="247"/>
      <c r="Z907" s="247"/>
    </row>
    <row r="908" spans="4:26" s="16" customFormat="1" hidden="1">
      <c r="D908" s="17"/>
      <c r="E908" s="17"/>
      <c r="F908" s="18"/>
      <c r="G908" s="18"/>
      <c r="H908" s="18"/>
      <c r="I908" s="17"/>
      <c r="J908" s="17"/>
      <c r="M908" s="246"/>
      <c r="N908" s="246"/>
      <c r="O908" s="247"/>
      <c r="P908" s="248"/>
      <c r="Q908" s="247"/>
      <c r="R908" s="247"/>
      <c r="S908" s="247"/>
      <c r="T908" s="247"/>
      <c r="U908" s="247"/>
      <c r="V908" s="247"/>
      <c r="W908" s="247"/>
      <c r="X908" s="247"/>
      <c r="Y908" s="247"/>
      <c r="Z908" s="247"/>
    </row>
    <row r="909" spans="4:26" s="16" customFormat="1" hidden="1">
      <c r="D909" s="17"/>
      <c r="E909" s="17"/>
      <c r="F909" s="18"/>
      <c r="G909" s="18"/>
      <c r="H909" s="18"/>
      <c r="I909" s="17"/>
      <c r="J909" s="17"/>
      <c r="M909" s="246"/>
      <c r="N909" s="246"/>
      <c r="O909" s="247"/>
      <c r="P909" s="248"/>
      <c r="Q909" s="247"/>
      <c r="R909" s="247"/>
      <c r="S909" s="247"/>
      <c r="T909" s="247"/>
      <c r="U909" s="247"/>
      <c r="V909" s="247"/>
      <c r="W909" s="247"/>
      <c r="X909" s="247"/>
      <c r="Y909" s="247"/>
      <c r="Z909" s="247"/>
    </row>
    <row r="910" spans="4:26" s="16" customFormat="1" hidden="1">
      <c r="D910" s="17"/>
      <c r="E910" s="17"/>
      <c r="F910" s="18"/>
      <c r="G910" s="18"/>
      <c r="H910" s="18"/>
      <c r="I910" s="17"/>
      <c r="J910" s="17"/>
      <c r="M910" s="246"/>
      <c r="N910" s="246"/>
      <c r="O910" s="247"/>
      <c r="P910" s="248"/>
      <c r="Q910" s="247"/>
      <c r="R910" s="247"/>
      <c r="S910" s="247"/>
      <c r="T910" s="247"/>
      <c r="U910" s="247"/>
      <c r="V910" s="247"/>
      <c r="W910" s="247"/>
      <c r="X910" s="247"/>
      <c r="Y910" s="247"/>
      <c r="Z910" s="247"/>
    </row>
    <row r="911" spans="4:26" s="16" customFormat="1" hidden="1">
      <c r="D911" s="17"/>
      <c r="E911" s="17"/>
      <c r="F911" s="18"/>
      <c r="G911" s="18"/>
      <c r="H911" s="18"/>
      <c r="I911" s="17"/>
      <c r="J911" s="17"/>
      <c r="M911" s="246"/>
      <c r="N911" s="246"/>
      <c r="O911" s="247"/>
      <c r="P911" s="248"/>
      <c r="Q911" s="247"/>
      <c r="R911" s="247"/>
      <c r="S911" s="247"/>
      <c r="T911" s="247"/>
      <c r="U911" s="247"/>
      <c r="V911" s="247"/>
      <c r="W911" s="247"/>
      <c r="X911" s="247"/>
      <c r="Y911" s="247"/>
      <c r="Z911" s="247"/>
    </row>
    <row r="912" spans="4:26" s="16" customFormat="1" hidden="1">
      <c r="D912" s="17"/>
      <c r="E912" s="17"/>
      <c r="F912" s="18"/>
      <c r="G912" s="18"/>
      <c r="H912" s="18"/>
      <c r="I912" s="17"/>
      <c r="J912" s="17"/>
      <c r="M912" s="246"/>
      <c r="N912" s="246"/>
      <c r="O912" s="247"/>
      <c r="P912" s="248"/>
      <c r="Q912" s="247"/>
      <c r="R912" s="247"/>
      <c r="S912" s="247"/>
      <c r="T912" s="247"/>
      <c r="U912" s="247"/>
      <c r="V912" s="247"/>
      <c r="W912" s="247"/>
      <c r="X912" s="247"/>
      <c r="Y912" s="247"/>
      <c r="Z912" s="247"/>
    </row>
    <row r="913" spans="4:26" s="16" customFormat="1" hidden="1">
      <c r="D913" s="17"/>
      <c r="E913" s="17"/>
      <c r="F913" s="18"/>
      <c r="G913" s="18"/>
      <c r="H913" s="18"/>
      <c r="I913" s="17"/>
      <c r="J913" s="17"/>
      <c r="M913" s="246"/>
      <c r="N913" s="246"/>
      <c r="O913" s="247"/>
      <c r="P913" s="248"/>
      <c r="Q913" s="247"/>
      <c r="R913" s="247"/>
      <c r="S913" s="247"/>
      <c r="T913" s="247"/>
      <c r="U913" s="247"/>
      <c r="V913" s="247"/>
      <c r="W913" s="247"/>
      <c r="X913" s="247"/>
      <c r="Y913" s="247"/>
      <c r="Z913" s="247"/>
    </row>
    <row r="914" spans="4:26" s="16" customFormat="1" hidden="1">
      <c r="D914" s="17"/>
      <c r="E914" s="17"/>
      <c r="F914" s="18"/>
      <c r="G914" s="18"/>
      <c r="H914" s="18"/>
      <c r="I914" s="17"/>
      <c r="J914" s="17"/>
      <c r="M914" s="246"/>
      <c r="N914" s="246"/>
      <c r="O914" s="247"/>
      <c r="P914" s="248"/>
      <c r="Q914" s="247"/>
      <c r="R914" s="247"/>
      <c r="S914" s="247"/>
      <c r="T914" s="247"/>
      <c r="U914" s="247"/>
      <c r="V914" s="247"/>
      <c r="W914" s="247"/>
      <c r="X914" s="247"/>
      <c r="Y914" s="247"/>
      <c r="Z914" s="247"/>
    </row>
    <row r="915" spans="4:26" s="16" customFormat="1" hidden="1">
      <c r="D915" s="17"/>
      <c r="E915" s="17"/>
      <c r="F915" s="18"/>
      <c r="G915" s="18"/>
      <c r="H915" s="18"/>
      <c r="I915" s="17"/>
      <c r="J915" s="17"/>
      <c r="M915" s="246"/>
      <c r="N915" s="246"/>
      <c r="O915" s="247"/>
      <c r="P915" s="248"/>
      <c r="Q915" s="247"/>
      <c r="R915" s="247"/>
      <c r="S915" s="247"/>
      <c r="T915" s="247"/>
      <c r="U915" s="247"/>
      <c r="V915" s="247"/>
      <c r="W915" s="247"/>
      <c r="X915" s="247"/>
      <c r="Y915" s="247"/>
      <c r="Z915" s="247"/>
    </row>
    <row r="916" spans="4:26" s="16" customFormat="1" hidden="1">
      <c r="D916" s="17"/>
      <c r="E916" s="17"/>
      <c r="F916" s="18"/>
      <c r="G916" s="18"/>
      <c r="H916" s="18"/>
      <c r="I916" s="17"/>
      <c r="J916" s="17"/>
      <c r="M916" s="246"/>
      <c r="N916" s="246"/>
      <c r="O916" s="247"/>
      <c r="P916" s="248"/>
      <c r="Q916" s="247"/>
      <c r="R916" s="247"/>
      <c r="S916" s="247"/>
      <c r="T916" s="247"/>
      <c r="U916" s="247"/>
      <c r="V916" s="247"/>
      <c r="W916" s="247"/>
      <c r="X916" s="247"/>
      <c r="Y916" s="247"/>
      <c r="Z916" s="247"/>
    </row>
    <row r="917" spans="4:26" s="16" customFormat="1" hidden="1">
      <c r="D917" s="17"/>
      <c r="E917" s="17"/>
      <c r="F917" s="18"/>
      <c r="G917" s="18"/>
      <c r="H917" s="18"/>
      <c r="I917" s="17"/>
      <c r="J917" s="17"/>
      <c r="M917" s="246"/>
      <c r="N917" s="246"/>
      <c r="O917" s="247"/>
      <c r="P917" s="248"/>
      <c r="Q917" s="247"/>
      <c r="R917" s="247"/>
      <c r="S917" s="247"/>
      <c r="T917" s="247"/>
      <c r="U917" s="247"/>
      <c r="V917" s="247"/>
      <c r="W917" s="247"/>
      <c r="X917" s="247"/>
      <c r="Y917" s="247"/>
      <c r="Z917" s="247"/>
    </row>
    <row r="918" spans="4:26" s="16" customFormat="1" hidden="1">
      <c r="D918" s="17"/>
      <c r="E918" s="17"/>
      <c r="F918" s="18"/>
      <c r="G918" s="18"/>
      <c r="H918" s="18"/>
      <c r="I918" s="17"/>
      <c r="J918" s="17"/>
      <c r="M918" s="246"/>
      <c r="N918" s="246"/>
      <c r="O918" s="247"/>
      <c r="P918" s="248"/>
      <c r="Q918" s="247"/>
      <c r="R918" s="247"/>
      <c r="S918" s="247"/>
      <c r="T918" s="247"/>
      <c r="U918" s="247"/>
      <c r="V918" s="247"/>
      <c r="W918" s="247"/>
      <c r="X918" s="247"/>
      <c r="Y918" s="247"/>
      <c r="Z918" s="247"/>
    </row>
    <row r="919" spans="4:26" s="16" customFormat="1" hidden="1">
      <c r="D919" s="17"/>
      <c r="E919" s="17"/>
      <c r="F919" s="18"/>
      <c r="G919" s="18"/>
      <c r="H919" s="18"/>
      <c r="I919" s="17"/>
      <c r="J919" s="17"/>
      <c r="M919" s="246"/>
      <c r="N919" s="246"/>
      <c r="O919" s="247"/>
      <c r="P919" s="248"/>
      <c r="Q919" s="247"/>
      <c r="R919" s="247"/>
      <c r="S919" s="247"/>
      <c r="T919" s="247"/>
      <c r="U919" s="247"/>
      <c r="V919" s="247"/>
      <c r="W919" s="247"/>
      <c r="X919" s="247"/>
      <c r="Y919" s="247"/>
      <c r="Z919" s="247"/>
    </row>
    <row r="920" spans="4:26" s="16" customFormat="1" hidden="1">
      <c r="D920" s="17"/>
      <c r="E920" s="17"/>
      <c r="F920" s="18"/>
      <c r="G920" s="18"/>
      <c r="H920" s="18"/>
      <c r="I920" s="17"/>
      <c r="J920" s="17"/>
      <c r="M920" s="246"/>
      <c r="N920" s="246"/>
      <c r="O920" s="247"/>
      <c r="P920" s="248"/>
      <c r="Q920" s="247"/>
      <c r="R920" s="247"/>
      <c r="S920" s="247"/>
      <c r="T920" s="247"/>
      <c r="U920" s="247"/>
      <c r="V920" s="247"/>
      <c r="W920" s="247"/>
      <c r="X920" s="247"/>
      <c r="Y920" s="247"/>
      <c r="Z920" s="247"/>
    </row>
    <row r="921" spans="4:26" s="16" customFormat="1" hidden="1">
      <c r="D921" s="17"/>
      <c r="E921" s="17"/>
      <c r="F921" s="18"/>
      <c r="G921" s="18"/>
      <c r="H921" s="18"/>
      <c r="I921" s="17"/>
      <c r="J921" s="17"/>
      <c r="M921" s="246"/>
      <c r="N921" s="246"/>
      <c r="O921" s="247"/>
      <c r="P921" s="248"/>
      <c r="Q921" s="247"/>
      <c r="R921" s="247"/>
      <c r="S921" s="247"/>
      <c r="T921" s="247"/>
      <c r="U921" s="247"/>
      <c r="V921" s="247"/>
      <c r="W921" s="247"/>
      <c r="X921" s="247"/>
      <c r="Y921" s="247"/>
      <c r="Z921" s="247"/>
    </row>
    <row r="922" spans="4:26" s="16" customFormat="1" hidden="1">
      <c r="D922" s="17"/>
      <c r="E922" s="17"/>
      <c r="F922" s="18"/>
      <c r="G922" s="18"/>
      <c r="H922" s="18"/>
      <c r="I922" s="17"/>
      <c r="J922" s="17"/>
      <c r="M922" s="246"/>
      <c r="N922" s="246"/>
      <c r="O922" s="247"/>
      <c r="P922" s="248"/>
      <c r="Q922" s="247"/>
      <c r="R922" s="247"/>
      <c r="S922" s="247"/>
      <c r="T922" s="247"/>
      <c r="U922" s="247"/>
      <c r="V922" s="247"/>
      <c r="W922" s="247"/>
      <c r="X922" s="247"/>
      <c r="Y922" s="247"/>
      <c r="Z922" s="247"/>
    </row>
    <row r="923" spans="4:26" s="16" customFormat="1" hidden="1">
      <c r="D923" s="17"/>
      <c r="E923" s="17"/>
      <c r="F923" s="18"/>
      <c r="G923" s="18"/>
      <c r="H923" s="18"/>
      <c r="I923" s="17"/>
      <c r="J923" s="17"/>
      <c r="M923" s="246"/>
      <c r="N923" s="246"/>
      <c r="O923" s="247"/>
      <c r="P923" s="248"/>
      <c r="Q923" s="247"/>
      <c r="R923" s="247"/>
      <c r="S923" s="247"/>
      <c r="T923" s="247"/>
      <c r="U923" s="247"/>
      <c r="V923" s="247"/>
      <c r="W923" s="247"/>
      <c r="X923" s="247"/>
      <c r="Y923" s="247"/>
      <c r="Z923" s="247"/>
    </row>
    <row r="924" spans="4:26" s="16" customFormat="1" hidden="1">
      <c r="D924" s="17"/>
      <c r="E924" s="17"/>
      <c r="F924" s="18"/>
      <c r="G924" s="18"/>
      <c r="H924" s="18"/>
      <c r="I924" s="17"/>
      <c r="J924" s="17"/>
      <c r="M924" s="246"/>
      <c r="N924" s="246"/>
      <c r="O924" s="247"/>
      <c r="P924" s="248"/>
      <c r="Q924" s="247"/>
      <c r="R924" s="247"/>
      <c r="S924" s="247"/>
      <c r="T924" s="247"/>
      <c r="U924" s="247"/>
      <c r="V924" s="247"/>
      <c r="W924" s="247"/>
      <c r="X924" s="247"/>
      <c r="Y924" s="247"/>
      <c r="Z924" s="247"/>
    </row>
    <row r="925" spans="4:26" s="16" customFormat="1" hidden="1">
      <c r="D925" s="17"/>
      <c r="E925" s="17"/>
      <c r="F925" s="18"/>
      <c r="G925" s="18"/>
      <c r="H925" s="18"/>
      <c r="I925" s="17"/>
      <c r="J925" s="17"/>
      <c r="M925" s="246"/>
      <c r="N925" s="246"/>
      <c r="O925" s="247"/>
      <c r="P925" s="248"/>
      <c r="Q925" s="247"/>
      <c r="R925" s="247"/>
      <c r="S925" s="247"/>
      <c r="T925" s="247"/>
      <c r="U925" s="247"/>
      <c r="V925" s="247"/>
      <c r="W925" s="247"/>
      <c r="X925" s="247"/>
      <c r="Y925" s="247"/>
      <c r="Z925" s="247"/>
    </row>
    <row r="926" spans="4:26" s="16" customFormat="1" hidden="1">
      <c r="D926" s="17"/>
      <c r="E926" s="17"/>
      <c r="F926" s="18"/>
      <c r="G926" s="18"/>
      <c r="H926" s="18"/>
      <c r="I926" s="17"/>
      <c r="J926" s="17"/>
      <c r="M926" s="246"/>
      <c r="N926" s="246"/>
      <c r="O926" s="247"/>
      <c r="P926" s="248"/>
      <c r="Q926" s="247"/>
      <c r="R926" s="247"/>
      <c r="S926" s="247"/>
      <c r="T926" s="247"/>
      <c r="U926" s="247"/>
      <c r="V926" s="247"/>
      <c r="W926" s="247"/>
      <c r="X926" s="247"/>
      <c r="Y926" s="247"/>
      <c r="Z926" s="247"/>
    </row>
    <row r="927" spans="4:26" s="16" customFormat="1" hidden="1">
      <c r="D927" s="17"/>
      <c r="E927" s="17"/>
      <c r="F927" s="18"/>
      <c r="G927" s="18"/>
      <c r="H927" s="18"/>
      <c r="I927" s="17"/>
      <c r="J927" s="17"/>
      <c r="M927" s="246"/>
      <c r="N927" s="246"/>
      <c r="O927" s="247"/>
      <c r="P927" s="248"/>
      <c r="Q927" s="247"/>
      <c r="R927" s="247"/>
      <c r="S927" s="247"/>
      <c r="T927" s="247"/>
      <c r="U927" s="247"/>
      <c r="V927" s="247"/>
      <c r="W927" s="247"/>
      <c r="X927" s="247"/>
      <c r="Y927" s="247"/>
      <c r="Z927" s="247"/>
    </row>
    <row r="928" spans="4:26" s="16" customFormat="1" hidden="1">
      <c r="D928" s="17"/>
      <c r="E928" s="17"/>
      <c r="F928" s="18"/>
      <c r="G928" s="18"/>
      <c r="H928" s="18"/>
      <c r="I928" s="17"/>
      <c r="J928" s="17"/>
      <c r="M928" s="246"/>
      <c r="N928" s="246"/>
      <c r="O928" s="247"/>
      <c r="P928" s="248"/>
      <c r="Q928" s="247"/>
      <c r="R928" s="247"/>
      <c r="S928" s="247"/>
      <c r="T928" s="247"/>
      <c r="U928" s="247"/>
      <c r="V928" s="247"/>
      <c r="W928" s="247"/>
      <c r="X928" s="247"/>
      <c r="Y928" s="247"/>
      <c r="Z928" s="247"/>
    </row>
    <row r="929" spans="4:26" s="16" customFormat="1" hidden="1">
      <c r="D929" s="17"/>
      <c r="E929" s="17"/>
      <c r="F929" s="18"/>
      <c r="G929" s="18"/>
      <c r="H929" s="18"/>
      <c r="I929" s="17"/>
      <c r="J929" s="17"/>
      <c r="M929" s="246"/>
      <c r="N929" s="246"/>
      <c r="O929" s="247"/>
      <c r="P929" s="248"/>
      <c r="Q929" s="247"/>
      <c r="R929" s="247"/>
      <c r="S929" s="247"/>
      <c r="T929" s="247"/>
      <c r="U929" s="247"/>
      <c r="V929" s="247"/>
      <c r="W929" s="247"/>
      <c r="X929" s="247"/>
      <c r="Y929" s="247"/>
      <c r="Z929" s="247"/>
    </row>
    <row r="930" spans="4:26" s="16" customFormat="1" hidden="1">
      <c r="D930" s="17"/>
      <c r="E930" s="17"/>
      <c r="F930" s="18"/>
      <c r="G930" s="18"/>
      <c r="H930" s="18"/>
      <c r="I930" s="17"/>
      <c r="J930" s="17"/>
      <c r="M930" s="246"/>
      <c r="N930" s="246"/>
      <c r="O930" s="247"/>
      <c r="P930" s="248"/>
      <c r="Q930" s="247"/>
      <c r="R930" s="247"/>
      <c r="S930" s="247"/>
      <c r="T930" s="247"/>
      <c r="U930" s="247"/>
      <c r="V930" s="247"/>
      <c r="W930" s="247"/>
      <c r="X930" s="247"/>
      <c r="Y930" s="247"/>
      <c r="Z930" s="247"/>
    </row>
    <row r="931" spans="4:26" s="16" customFormat="1" hidden="1">
      <c r="D931" s="17"/>
      <c r="E931" s="17"/>
      <c r="F931" s="18"/>
      <c r="G931" s="18"/>
      <c r="H931" s="18"/>
      <c r="I931" s="17"/>
      <c r="J931" s="17"/>
      <c r="M931" s="246"/>
      <c r="N931" s="246"/>
      <c r="O931" s="247"/>
      <c r="P931" s="248"/>
      <c r="Q931" s="247"/>
      <c r="R931" s="247"/>
      <c r="S931" s="247"/>
      <c r="T931" s="247"/>
      <c r="U931" s="247"/>
      <c r="V931" s="247"/>
      <c r="W931" s="247"/>
      <c r="X931" s="247"/>
      <c r="Y931" s="247"/>
      <c r="Z931" s="247"/>
    </row>
    <row r="932" spans="4:26" s="16" customFormat="1" hidden="1">
      <c r="D932" s="17"/>
      <c r="E932" s="17"/>
      <c r="F932" s="18"/>
      <c r="G932" s="18"/>
      <c r="H932" s="18"/>
      <c r="I932" s="17"/>
      <c r="J932" s="17"/>
      <c r="M932" s="246"/>
      <c r="N932" s="246"/>
      <c r="O932" s="247"/>
      <c r="P932" s="248"/>
      <c r="Q932" s="247"/>
      <c r="R932" s="247"/>
      <c r="S932" s="247"/>
      <c r="T932" s="247"/>
      <c r="U932" s="247"/>
      <c r="V932" s="247"/>
      <c r="W932" s="247"/>
      <c r="X932" s="247"/>
      <c r="Y932" s="247"/>
      <c r="Z932" s="247"/>
    </row>
    <row r="933" spans="4:26" s="16" customFormat="1" hidden="1">
      <c r="D933" s="17"/>
      <c r="E933" s="17"/>
      <c r="F933" s="18"/>
      <c r="G933" s="18"/>
      <c r="H933" s="18"/>
      <c r="I933" s="17"/>
      <c r="J933" s="17"/>
      <c r="M933" s="246"/>
      <c r="N933" s="246"/>
      <c r="O933" s="247"/>
      <c r="P933" s="248"/>
      <c r="Q933" s="247"/>
      <c r="R933" s="247"/>
      <c r="S933" s="247"/>
      <c r="T933" s="247"/>
      <c r="U933" s="247"/>
      <c r="V933" s="247"/>
      <c r="W933" s="247"/>
      <c r="X933" s="247"/>
      <c r="Y933" s="247"/>
      <c r="Z933" s="247"/>
    </row>
    <row r="934" spans="4:26" s="16" customFormat="1" hidden="1">
      <c r="D934" s="17"/>
      <c r="E934" s="17"/>
      <c r="F934" s="18"/>
      <c r="G934" s="18"/>
      <c r="H934" s="18"/>
      <c r="I934" s="17"/>
      <c r="J934" s="17"/>
      <c r="M934" s="246"/>
      <c r="N934" s="246"/>
      <c r="O934" s="247"/>
      <c r="P934" s="248"/>
      <c r="Q934" s="247"/>
      <c r="R934" s="247"/>
      <c r="S934" s="247"/>
      <c r="T934" s="247"/>
      <c r="U934" s="247"/>
      <c r="V934" s="247"/>
      <c r="W934" s="247"/>
      <c r="X934" s="247"/>
      <c r="Y934" s="247"/>
      <c r="Z934" s="247"/>
    </row>
    <row r="935" spans="4:26" s="16" customFormat="1" hidden="1">
      <c r="D935" s="17"/>
      <c r="E935" s="17"/>
      <c r="F935" s="18"/>
      <c r="G935" s="18"/>
      <c r="H935" s="18"/>
      <c r="I935" s="17"/>
      <c r="J935" s="17"/>
      <c r="M935" s="246"/>
      <c r="N935" s="246"/>
      <c r="O935" s="247"/>
      <c r="P935" s="248"/>
      <c r="Q935" s="247"/>
      <c r="R935" s="247"/>
      <c r="S935" s="247"/>
      <c r="T935" s="247"/>
      <c r="U935" s="247"/>
      <c r="V935" s="247"/>
      <c r="W935" s="247"/>
      <c r="X935" s="247"/>
      <c r="Y935" s="247"/>
      <c r="Z935" s="247"/>
    </row>
    <row r="936" spans="4:26" s="16" customFormat="1" hidden="1">
      <c r="D936" s="17"/>
      <c r="E936" s="17"/>
      <c r="F936" s="18"/>
      <c r="G936" s="18"/>
      <c r="H936" s="18"/>
      <c r="I936" s="17"/>
      <c r="J936" s="17"/>
      <c r="M936" s="246"/>
      <c r="N936" s="246"/>
      <c r="O936" s="247"/>
      <c r="P936" s="248"/>
      <c r="Q936" s="247"/>
      <c r="R936" s="247"/>
      <c r="S936" s="247"/>
      <c r="T936" s="247"/>
      <c r="U936" s="247"/>
      <c r="V936" s="247"/>
      <c r="W936" s="247"/>
      <c r="X936" s="247"/>
      <c r="Y936" s="247"/>
      <c r="Z936" s="247"/>
    </row>
    <row r="937" spans="4:26" s="16" customFormat="1" hidden="1">
      <c r="D937" s="17"/>
      <c r="E937" s="17"/>
      <c r="F937" s="18"/>
      <c r="G937" s="18"/>
      <c r="H937" s="18"/>
      <c r="I937" s="17"/>
      <c r="J937" s="17"/>
      <c r="M937" s="246"/>
      <c r="N937" s="246"/>
      <c r="O937" s="247"/>
      <c r="P937" s="248"/>
      <c r="Q937" s="247"/>
      <c r="R937" s="247"/>
      <c r="S937" s="247"/>
      <c r="T937" s="247"/>
      <c r="U937" s="247"/>
      <c r="V937" s="247"/>
      <c r="W937" s="247"/>
      <c r="X937" s="247"/>
      <c r="Y937" s="247"/>
      <c r="Z937" s="247"/>
    </row>
    <row r="938" spans="4:26" s="16" customFormat="1" hidden="1">
      <c r="D938" s="17"/>
      <c r="E938" s="17"/>
      <c r="F938" s="18"/>
      <c r="G938" s="18"/>
      <c r="H938" s="18"/>
      <c r="I938" s="17"/>
      <c r="J938" s="17"/>
      <c r="M938" s="246"/>
      <c r="N938" s="246"/>
      <c r="O938" s="247"/>
      <c r="P938" s="248"/>
      <c r="Q938" s="247"/>
      <c r="R938" s="247"/>
      <c r="S938" s="247"/>
      <c r="T938" s="247"/>
      <c r="U938" s="247"/>
      <c r="V938" s="247"/>
      <c r="W938" s="247"/>
      <c r="X938" s="247"/>
      <c r="Y938" s="247"/>
      <c r="Z938" s="247"/>
    </row>
    <row r="939" spans="4:26" s="16" customFormat="1" hidden="1">
      <c r="D939" s="17"/>
      <c r="E939" s="17"/>
      <c r="F939" s="18"/>
      <c r="G939" s="18"/>
      <c r="H939" s="18"/>
      <c r="I939" s="17"/>
      <c r="J939" s="17"/>
      <c r="M939" s="246"/>
      <c r="N939" s="246"/>
      <c r="O939" s="247"/>
      <c r="P939" s="248"/>
      <c r="Q939" s="247"/>
      <c r="R939" s="247"/>
      <c r="S939" s="247"/>
      <c r="T939" s="247"/>
      <c r="U939" s="247"/>
      <c r="V939" s="247"/>
      <c r="W939" s="247"/>
      <c r="X939" s="247"/>
      <c r="Y939" s="247"/>
      <c r="Z939" s="247"/>
    </row>
    <row r="940" spans="4:26" s="16" customFormat="1" hidden="1">
      <c r="D940" s="17"/>
      <c r="E940" s="17"/>
      <c r="F940" s="18"/>
      <c r="G940" s="18"/>
      <c r="H940" s="18"/>
      <c r="I940" s="17"/>
      <c r="J940" s="17"/>
      <c r="M940" s="246"/>
      <c r="N940" s="246"/>
      <c r="O940" s="247"/>
      <c r="P940" s="248"/>
      <c r="Q940" s="247"/>
      <c r="R940" s="247"/>
      <c r="S940" s="247"/>
      <c r="T940" s="247"/>
      <c r="U940" s="247"/>
      <c r="V940" s="247"/>
      <c r="W940" s="247"/>
      <c r="X940" s="247"/>
      <c r="Y940" s="247"/>
      <c r="Z940" s="247"/>
    </row>
    <row r="941" spans="4:26" s="16" customFormat="1" hidden="1">
      <c r="D941" s="17"/>
      <c r="E941" s="17"/>
      <c r="F941" s="18"/>
      <c r="G941" s="18"/>
      <c r="H941" s="18"/>
      <c r="I941" s="17"/>
      <c r="J941" s="17"/>
      <c r="M941" s="246"/>
      <c r="N941" s="246"/>
      <c r="O941" s="247"/>
      <c r="P941" s="248"/>
      <c r="Q941" s="247"/>
      <c r="R941" s="247"/>
      <c r="S941" s="247"/>
      <c r="T941" s="247"/>
      <c r="U941" s="247"/>
      <c r="V941" s="247"/>
      <c r="W941" s="247"/>
      <c r="X941" s="247"/>
      <c r="Y941" s="247"/>
      <c r="Z941" s="247"/>
    </row>
    <row r="942" spans="4:26" s="16" customFormat="1" hidden="1">
      <c r="D942" s="17"/>
      <c r="E942" s="17"/>
      <c r="F942" s="18"/>
      <c r="G942" s="18"/>
      <c r="H942" s="18"/>
      <c r="I942" s="17"/>
      <c r="J942" s="17"/>
      <c r="M942" s="246"/>
      <c r="N942" s="246"/>
      <c r="O942" s="247"/>
      <c r="P942" s="248"/>
      <c r="Q942" s="247"/>
      <c r="R942" s="247"/>
      <c r="S942" s="247"/>
      <c r="T942" s="247"/>
      <c r="U942" s="247"/>
      <c r="V942" s="247"/>
      <c r="W942" s="247"/>
      <c r="X942" s="247"/>
      <c r="Y942" s="247"/>
      <c r="Z942" s="247"/>
    </row>
    <row r="943" spans="4:26" s="16" customFormat="1" hidden="1">
      <c r="D943" s="17"/>
      <c r="E943" s="17"/>
      <c r="F943" s="18"/>
      <c r="G943" s="18"/>
      <c r="H943" s="18"/>
      <c r="I943" s="17"/>
      <c r="J943" s="17"/>
      <c r="M943" s="246"/>
      <c r="N943" s="246"/>
      <c r="O943" s="247"/>
      <c r="P943" s="248"/>
      <c r="Q943" s="247"/>
      <c r="R943" s="247"/>
      <c r="S943" s="247"/>
      <c r="T943" s="247"/>
      <c r="U943" s="247"/>
      <c r="V943" s="247"/>
      <c r="W943" s="247"/>
      <c r="X943" s="247"/>
      <c r="Y943" s="247"/>
      <c r="Z943" s="247"/>
    </row>
    <row r="944" spans="4:26" s="16" customFormat="1" hidden="1">
      <c r="D944" s="17"/>
      <c r="E944" s="17"/>
      <c r="F944" s="18"/>
      <c r="G944" s="18"/>
      <c r="H944" s="18"/>
      <c r="I944" s="17"/>
      <c r="J944" s="17"/>
      <c r="M944" s="246"/>
      <c r="N944" s="246"/>
      <c r="O944" s="247"/>
      <c r="P944" s="248"/>
      <c r="Q944" s="247"/>
      <c r="R944" s="247"/>
      <c r="S944" s="247"/>
      <c r="T944" s="247"/>
      <c r="U944" s="247"/>
      <c r="V944" s="247"/>
      <c r="W944" s="247"/>
      <c r="X944" s="247"/>
      <c r="Y944" s="247"/>
      <c r="Z944" s="247"/>
    </row>
    <row r="945" spans="4:26" s="16" customFormat="1" hidden="1">
      <c r="D945" s="17"/>
      <c r="E945" s="17"/>
      <c r="F945" s="18"/>
      <c r="G945" s="18"/>
      <c r="H945" s="18"/>
      <c r="I945" s="17"/>
      <c r="J945" s="17"/>
      <c r="M945" s="246"/>
      <c r="N945" s="246"/>
      <c r="O945" s="247"/>
      <c r="P945" s="248"/>
      <c r="Q945" s="247"/>
      <c r="R945" s="247"/>
      <c r="S945" s="247"/>
      <c r="T945" s="247"/>
      <c r="U945" s="247"/>
      <c r="V945" s="247"/>
      <c r="W945" s="247"/>
      <c r="X945" s="247"/>
      <c r="Y945" s="247"/>
      <c r="Z945" s="247"/>
    </row>
    <row r="946" spans="4:26" s="16" customFormat="1" hidden="1">
      <c r="D946" s="17"/>
      <c r="E946" s="17"/>
      <c r="F946" s="18"/>
      <c r="G946" s="18"/>
      <c r="H946" s="18"/>
      <c r="I946" s="17"/>
      <c r="J946" s="17"/>
      <c r="M946" s="246"/>
      <c r="N946" s="246"/>
      <c r="O946" s="247"/>
      <c r="P946" s="248"/>
      <c r="Q946" s="247"/>
      <c r="R946" s="247"/>
      <c r="S946" s="247"/>
      <c r="T946" s="247"/>
      <c r="U946" s="247"/>
      <c r="V946" s="247"/>
      <c r="W946" s="247"/>
      <c r="X946" s="247"/>
      <c r="Y946" s="247"/>
      <c r="Z946" s="247"/>
    </row>
    <row r="947" spans="4:26" s="16" customFormat="1" hidden="1">
      <c r="D947" s="17"/>
      <c r="E947" s="17"/>
      <c r="F947" s="18"/>
      <c r="G947" s="18"/>
      <c r="H947" s="18"/>
      <c r="I947" s="17"/>
      <c r="J947" s="17"/>
      <c r="M947" s="246"/>
      <c r="N947" s="246"/>
      <c r="O947" s="247"/>
      <c r="P947" s="248"/>
      <c r="Q947" s="247"/>
      <c r="R947" s="247"/>
      <c r="S947" s="247"/>
      <c r="T947" s="247"/>
      <c r="U947" s="247"/>
      <c r="V947" s="247"/>
      <c r="W947" s="247"/>
      <c r="X947" s="247"/>
      <c r="Y947" s="247"/>
      <c r="Z947" s="247"/>
    </row>
    <row r="948" spans="4:26" s="16" customFormat="1" hidden="1">
      <c r="D948" s="17"/>
      <c r="E948" s="17"/>
      <c r="F948" s="18"/>
      <c r="G948" s="18"/>
      <c r="H948" s="18"/>
      <c r="I948" s="17"/>
      <c r="J948" s="17"/>
      <c r="M948" s="246"/>
      <c r="N948" s="246"/>
      <c r="O948" s="247"/>
      <c r="P948" s="248"/>
      <c r="Q948" s="247"/>
      <c r="R948" s="247"/>
      <c r="S948" s="247"/>
      <c r="T948" s="247"/>
      <c r="U948" s="247"/>
      <c r="V948" s="247"/>
      <c r="W948" s="247"/>
      <c r="X948" s="247"/>
      <c r="Y948" s="247"/>
      <c r="Z948" s="247"/>
    </row>
    <row r="949" spans="4:26" s="16" customFormat="1" hidden="1">
      <c r="D949" s="17"/>
      <c r="E949" s="17"/>
      <c r="F949" s="18"/>
      <c r="G949" s="18"/>
      <c r="H949" s="18"/>
      <c r="I949" s="17"/>
      <c r="J949" s="17"/>
      <c r="M949" s="246"/>
      <c r="N949" s="246"/>
      <c r="O949" s="247"/>
      <c r="P949" s="248"/>
      <c r="Q949" s="247"/>
      <c r="R949" s="247"/>
      <c r="S949" s="247"/>
      <c r="T949" s="247"/>
      <c r="U949" s="247"/>
      <c r="V949" s="247"/>
      <c r="W949" s="247"/>
      <c r="X949" s="247"/>
      <c r="Y949" s="247"/>
      <c r="Z949" s="247"/>
    </row>
    <row r="950" spans="4:26" s="16" customFormat="1" hidden="1">
      <c r="D950" s="17"/>
      <c r="E950" s="17"/>
      <c r="F950" s="18"/>
      <c r="G950" s="18"/>
      <c r="H950" s="18"/>
      <c r="I950" s="17"/>
      <c r="J950" s="17"/>
      <c r="M950" s="246"/>
      <c r="N950" s="246"/>
      <c r="O950" s="247"/>
      <c r="P950" s="248"/>
      <c r="Q950" s="247"/>
      <c r="R950" s="247"/>
      <c r="S950" s="247"/>
      <c r="T950" s="247"/>
      <c r="U950" s="247"/>
      <c r="V950" s="247"/>
      <c r="W950" s="247"/>
      <c r="X950" s="247"/>
      <c r="Y950" s="247"/>
      <c r="Z950" s="247"/>
    </row>
    <row r="951" spans="4:26" s="16" customFormat="1" hidden="1">
      <c r="D951" s="17"/>
      <c r="E951" s="17"/>
      <c r="F951" s="18"/>
      <c r="G951" s="18"/>
      <c r="H951" s="18"/>
      <c r="I951" s="17"/>
      <c r="J951" s="17"/>
      <c r="M951" s="246"/>
      <c r="N951" s="246"/>
      <c r="O951" s="247"/>
      <c r="P951" s="248"/>
      <c r="Q951" s="247"/>
      <c r="R951" s="247"/>
      <c r="S951" s="247"/>
      <c r="T951" s="247"/>
      <c r="U951" s="247"/>
      <c r="V951" s="247"/>
      <c r="W951" s="247"/>
      <c r="X951" s="247"/>
      <c r="Y951" s="247"/>
      <c r="Z951" s="247"/>
    </row>
    <row r="952" spans="4:26" s="16" customFormat="1" hidden="1">
      <c r="D952" s="17"/>
      <c r="E952" s="17"/>
      <c r="F952" s="18"/>
      <c r="G952" s="18"/>
      <c r="H952" s="18"/>
      <c r="I952" s="17"/>
      <c r="J952" s="17"/>
      <c r="M952" s="246"/>
      <c r="N952" s="246"/>
      <c r="O952" s="247"/>
      <c r="P952" s="248"/>
      <c r="Q952" s="247"/>
      <c r="R952" s="247"/>
      <c r="S952" s="247"/>
      <c r="T952" s="247"/>
      <c r="U952" s="247"/>
      <c r="V952" s="247"/>
      <c r="W952" s="247"/>
      <c r="X952" s="247"/>
      <c r="Y952" s="247"/>
      <c r="Z952" s="247"/>
    </row>
    <row r="953" spans="4:26" s="16" customFormat="1" hidden="1">
      <c r="D953" s="17"/>
      <c r="E953" s="17"/>
      <c r="F953" s="18"/>
      <c r="G953" s="18"/>
      <c r="H953" s="18"/>
      <c r="I953" s="17"/>
      <c r="J953" s="17"/>
      <c r="M953" s="246"/>
      <c r="N953" s="246"/>
      <c r="O953" s="247"/>
      <c r="P953" s="248"/>
      <c r="Q953" s="247"/>
      <c r="R953" s="247"/>
      <c r="S953" s="247"/>
      <c r="T953" s="247"/>
      <c r="U953" s="247"/>
      <c r="V953" s="247"/>
      <c r="W953" s="247"/>
      <c r="X953" s="247"/>
      <c r="Y953" s="247"/>
      <c r="Z953" s="247"/>
    </row>
    <row r="954" spans="4:26" s="16" customFormat="1" hidden="1">
      <c r="D954" s="17"/>
      <c r="E954" s="17"/>
      <c r="F954" s="18"/>
      <c r="G954" s="18"/>
      <c r="H954" s="18"/>
      <c r="I954" s="17"/>
      <c r="J954" s="17"/>
      <c r="M954" s="246"/>
      <c r="N954" s="246"/>
      <c r="O954" s="247"/>
      <c r="P954" s="248"/>
      <c r="Q954" s="247"/>
      <c r="R954" s="247"/>
      <c r="S954" s="247"/>
      <c r="T954" s="247"/>
      <c r="U954" s="247"/>
      <c r="V954" s="247"/>
      <c r="W954" s="247"/>
      <c r="X954" s="247"/>
      <c r="Y954" s="247"/>
      <c r="Z954" s="247"/>
    </row>
    <row r="955" spans="4:26" s="16" customFormat="1" hidden="1">
      <c r="D955" s="17"/>
      <c r="E955" s="17"/>
      <c r="F955" s="18"/>
      <c r="G955" s="18"/>
      <c r="H955" s="18"/>
      <c r="I955" s="17"/>
      <c r="J955" s="17"/>
      <c r="M955" s="246"/>
      <c r="N955" s="246"/>
      <c r="O955" s="247"/>
      <c r="P955" s="248"/>
      <c r="Q955" s="247"/>
      <c r="R955" s="247"/>
      <c r="S955" s="247"/>
      <c r="T955" s="247"/>
      <c r="U955" s="247"/>
      <c r="V955" s="247"/>
      <c r="W955" s="247"/>
      <c r="X955" s="247"/>
      <c r="Y955" s="247"/>
      <c r="Z955" s="247"/>
    </row>
    <row r="956" spans="4:26" s="16" customFormat="1" hidden="1">
      <c r="D956" s="17"/>
      <c r="E956" s="17"/>
      <c r="F956" s="18"/>
      <c r="G956" s="18"/>
      <c r="H956" s="18"/>
      <c r="I956" s="17"/>
      <c r="J956" s="17"/>
      <c r="M956" s="246"/>
      <c r="N956" s="246"/>
      <c r="O956" s="247"/>
      <c r="P956" s="248"/>
      <c r="Q956" s="247"/>
      <c r="R956" s="247"/>
      <c r="S956" s="247"/>
      <c r="T956" s="247"/>
      <c r="U956" s="247"/>
      <c r="V956" s="247"/>
      <c r="W956" s="247"/>
      <c r="X956" s="247"/>
      <c r="Y956" s="247"/>
      <c r="Z956" s="247"/>
    </row>
    <row r="957" spans="4:26" s="16" customFormat="1" hidden="1">
      <c r="D957" s="17"/>
      <c r="E957" s="17"/>
      <c r="F957" s="18"/>
      <c r="G957" s="18"/>
      <c r="H957" s="18"/>
      <c r="I957" s="17"/>
      <c r="J957" s="17"/>
      <c r="M957" s="246"/>
      <c r="N957" s="246"/>
      <c r="O957" s="247"/>
      <c r="P957" s="248"/>
      <c r="Q957" s="247"/>
      <c r="R957" s="247"/>
      <c r="S957" s="247"/>
      <c r="T957" s="247"/>
      <c r="U957" s="247"/>
      <c r="V957" s="247"/>
      <c r="W957" s="247"/>
      <c r="X957" s="247"/>
      <c r="Y957" s="247"/>
      <c r="Z957" s="247"/>
    </row>
    <row r="958" spans="4:26" s="16" customFormat="1" hidden="1">
      <c r="D958" s="17"/>
      <c r="E958" s="17"/>
      <c r="F958" s="18"/>
      <c r="G958" s="18"/>
      <c r="H958" s="18"/>
      <c r="I958" s="17"/>
      <c r="J958" s="17"/>
      <c r="M958" s="246"/>
      <c r="N958" s="246"/>
      <c r="O958" s="247"/>
      <c r="P958" s="248"/>
      <c r="Q958" s="247"/>
      <c r="R958" s="247"/>
      <c r="S958" s="247"/>
      <c r="T958" s="247"/>
      <c r="U958" s="247"/>
      <c r="V958" s="247"/>
      <c r="W958" s="247"/>
      <c r="X958" s="247"/>
      <c r="Y958" s="247"/>
      <c r="Z958" s="247"/>
    </row>
    <row r="959" spans="4:26" s="16" customFormat="1" hidden="1">
      <c r="D959" s="17"/>
      <c r="E959" s="17"/>
      <c r="F959" s="18"/>
      <c r="G959" s="18"/>
      <c r="H959" s="18"/>
      <c r="I959" s="17"/>
      <c r="J959" s="17"/>
      <c r="M959" s="246"/>
      <c r="N959" s="246"/>
      <c r="O959" s="247"/>
      <c r="P959" s="248"/>
      <c r="Q959" s="247"/>
      <c r="R959" s="247"/>
      <c r="S959" s="247"/>
      <c r="T959" s="247"/>
      <c r="U959" s="247"/>
      <c r="V959" s="247"/>
      <c r="W959" s="247"/>
      <c r="X959" s="247"/>
      <c r="Y959" s="247"/>
      <c r="Z959" s="247"/>
    </row>
    <row r="960" spans="4:26" s="16" customFormat="1" hidden="1">
      <c r="D960" s="17"/>
      <c r="E960" s="17"/>
      <c r="F960" s="18"/>
      <c r="G960" s="18"/>
      <c r="H960" s="18"/>
      <c r="I960" s="17"/>
      <c r="J960" s="17"/>
      <c r="M960" s="246"/>
      <c r="N960" s="246"/>
      <c r="O960" s="247"/>
      <c r="P960" s="248"/>
      <c r="Q960" s="247"/>
      <c r="R960" s="247"/>
      <c r="S960" s="247"/>
      <c r="T960" s="247"/>
      <c r="U960" s="247"/>
      <c r="V960" s="247"/>
      <c r="W960" s="247"/>
      <c r="X960" s="247"/>
      <c r="Y960" s="247"/>
      <c r="Z960" s="247"/>
    </row>
    <row r="961" spans="4:26" s="16" customFormat="1" hidden="1">
      <c r="D961" s="17"/>
      <c r="E961" s="17"/>
      <c r="F961" s="18"/>
      <c r="G961" s="18"/>
      <c r="H961" s="18"/>
      <c r="I961" s="17"/>
      <c r="J961" s="17"/>
      <c r="M961" s="246"/>
      <c r="N961" s="246"/>
      <c r="O961" s="247"/>
      <c r="P961" s="248"/>
      <c r="Q961" s="247"/>
      <c r="R961" s="247"/>
      <c r="S961" s="247"/>
      <c r="T961" s="247"/>
      <c r="U961" s="247"/>
      <c r="V961" s="247"/>
      <c r="W961" s="247"/>
      <c r="X961" s="247"/>
      <c r="Y961" s="247"/>
      <c r="Z961" s="247"/>
    </row>
    <row r="962" spans="4:26" s="16" customFormat="1" hidden="1">
      <c r="D962" s="17"/>
      <c r="E962" s="17"/>
      <c r="F962" s="18"/>
      <c r="G962" s="18"/>
      <c r="H962" s="18"/>
      <c r="I962" s="17"/>
      <c r="J962" s="17"/>
      <c r="M962" s="246"/>
      <c r="N962" s="246"/>
      <c r="O962" s="247"/>
      <c r="P962" s="248"/>
      <c r="Q962" s="247"/>
      <c r="R962" s="247"/>
      <c r="S962" s="247"/>
      <c r="T962" s="247"/>
      <c r="U962" s="247"/>
      <c r="V962" s="247"/>
      <c r="W962" s="247"/>
      <c r="X962" s="247"/>
      <c r="Y962" s="247"/>
      <c r="Z962" s="247"/>
    </row>
    <row r="963" spans="4:26" s="16" customFormat="1" hidden="1">
      <c r="D963" s="17"/>
      <c r="E963" s="17"/>
      <c r="F963" s="18"/>
      <c r="G963" s="18"/>
      <c r="H963" s="18"/>
      <c r="I963" s="17"/>
      <c r="J963" s="17"/>
      <c r="M963" s="246"/>
      <c r="N963" s="246"/>
      <c r="O963" s="247"/>
      <c r="P963" s="248"/>
      <c r="Q963" s="247"/>
      <c r="R963" s="247"/>
      <c r="S963" s="247"/>
      <c r="T963" s="247"/>
      <c r="U963" s="247"/>
      <c r="V963" s="247"/>
      <c r="W963" s="247"/>
      <c r="X963" s="247"/>
      <c r="Y963" s="247"/>
      <c r="Z963" s="247"/>
    </row>
    <row r="964" spans="4:26" s="16" customFormat="1" hidden="1">
      <c r="D964" s="17"/>
      <c r="E964" s="17"/>
      <c r="F964" s="18"/>
      <c r="G964" s="18"/>
      <c r="H964" s="18"/>
      <c r="I964" s="17"/>
      <c r="J964" s="17"/>
      <c r="M964" s="246"/>
      <c r="N964" s="246"/>
      <c r="O964" s="247"/>
      <c r="P964" s="248"/>
      <c r="Q964" s="247"/>
      <c r="R964" s="247"/>
      <c r="S964" s="247"/>
      <c r="T964" s="247"/>
      <c r="U964" s="247"/>
      <c r="V964" s="247"/>
      <c r="W964" s="247"/>
      <c r="X964" s="247"/>
      <c r="Y964" s="247"/>
      <c r="Z964" s="247"/>
    </row>
    <row r="965" spans="4:26" s="16" customFormat="1" hidden="1">
      <c r="D965" s="17"/>
      <c r="E965" s="17"/>
      <c r="F965" s="18"/>
      <c r="G965" s="18"/>
      <c r="H965" s="18"/>
      <c r="I965" s="17"/>
      <c r="J965" s="17"/>
      <c r="M965" s="246"/>
      <c r="N965" s="246"/>
      <c r="O965" s="247"/>
      <c r="P965" s="248"/>
      <c r="Q965" s="247"/>
      <c r="R965" s="247"/>
      <c r="S965" s="247"/>
      <c r="T965" s="247"/>
      <c r="U965" s="247"/>
      <c r="V965" s="247"/>
      <c r="W965" s="247"/>
      <c r="X965" s="247"/>
      <c r="Y965" s="247"/>
      <c r="Z965" s="247"/>
    </row>
    <row r="966" spans="4:26" s="16" customFormat="1" hidden="1">
      <c r="D966" s="17"/>
      <c r="E966" s="17"/>
      <c r="F966" s="18"/>
      <c r="G966" s="18"/>
      <c r="H966" s="18"/>
      <c r="I966" s="17"/>
      <c r="J966" s="17"/>
      <c r="M966" s="246"/>
      <c r="N966" s="246"/>
      <c r="O966" s="247"/>
      <c r="P966" s="248"/>
      <c r="Q966" s="247"/>
      <c r="R966" s="247"/>
      <c r="S966" s="247"/>
      <c r="T966" s="247"/>
      <c r="U966" s="247"/>
      <c r="V966" s="247"/>
      <c r="W966" s="247"/>
      <c r="X966" s="247"/>
      <c r="Y966" s="247"/>
      <c r="Z966" s="247"/>
    </row>
    <row r="967" spans="4:26" s="16" customFormat="1" hidden="1">
      <c r="D967" s="17"/>
      <c r="E967" s="17"/>
      <c r="F967" s="18"/>
      <c r="G967" s="18"/>
      <c r="H967" s="18"/>
      <c r="I967" s="17"/>
      <c r="J967" s="17"/>
      <c r="M967" s="246"/>
      <c r="N967" s="246"/>
      <c r="O967" s="247"/>
      <c r="P967" s="248"/>
      <c r="Q967" s="247"/>
      <c r="R967" s="247"/>
      <c r="S967" s="247"/>
      <c r="T967" s="247"/>
      <c r="U967" s="247"/>
      <c r="V967" s="247"/>
      <c r="W967" s="247"/>
      <c r="X967" s="247"/>
      <c r="Y967" s="247"/>
      <c r="Z967" s="247"/>
    </row>
    <row r="968" spans="4:26" s="16" customFormat="1" hidden="1">
      <c r="D968" s="17"/>
      <c r="E968" s="17"/>
      <c r="F968" s="18"/>
      <c r="G968" s="18"/>
      <c r="H968" s="18"/>
      <c r="I968" s="17"/>
      <c r="J968" s="17"/>
      <c r="M968" s="246"/>
      <c r="N968" s="246"/>
      <c r="O968" s="247"/>
      <c r="P968" s="248"/>
      <c r="Q968" s="247"/>
      <c r="R968" s="247"/>
      <c r="S968" s="247"/>
      <c r="T968" s="247"/>
      <c r="U968" s="247"/>
      <c r="V968" s="247"/>
      <c r="W968" s="247"/>
      <c r="X968" s="247"/>
      <c r="Y968" s="247"/>
      <c r="Z968" s="247"/>
    </row>
    <row r="969" spans="4:26" s="16" customFormat="1" hidden="1">
      <c r="D969" s="17"/>
      <c r="E969" s="17"/>
      <c r="F969" s="18"/>
      <c r="G969" s="18"/>
      <c r="H969" s="18"/>
      <c r="I969" s="17"/>
      <c r="J969" s="17"/>
      <c r="M969" s="246"/>
      <c r="N969" s="246"/>
      <c r="O969" s="247"/>
      <c r="P969" s="248"/>
      <c r="Q969" s="247"/>
      <c r="R969" s="247"/>
      <c r="S969" s="247"/>
      <c r="T969" s="247"/>
      <c r="U969" s="247"/>
      <c r="V969" s="247"/>
      <c r="W969" s="247"/>
      <c r="X969" s="247"/>
      <c r="Y969" s="247"/>
      <c r="Z969" s="247"/>
    </row>
    <row r="970" spans="4:26" s="16" customFormat="1" hidden="1">
      <c r="D970" s="17"/>
      <c r="E970" s="17"/>
      <c r="F970" s="18"/>
      <c r="G970" s="18"/>
      <c r="H970" s="18"/>
      <c r="I970" s="17"/>
      <c r="J970" s="17"/>
      <c r="M970" s="246"/>
      <c r="N970" s="246"/>
      <c r="O970" s="247"/>
      <c r="P970" s="248"/>
      <c r="Q970" s="247"/>
      <c r="R970" s="247"/>
      <c r="S970" s="247"/>
      <c r="T970" s="247"/>
      <c r="U970" s="247"/>
      <c r="V970" s="247"/>
      <c r="W970" s="247"/>
      <c r="X970" s="247"/>
      <c r="Y970" s="247"/>
      <c r="Z970" s="247"/>
    </row>
    <row r="971" spans="4:26" s="16" customFormat="1" hidden="1">
      <c r="D971" s="17"/>
      <c r="E971" s="17"/>
      <c r="F971" s="18"/>
      <c r="G971" s="18"/>
      <c r="H971" s="18"/>
      <c r="I971" s="17"/>
      <c r="J971" s="17"/>
      <c r="M971" s="246"/>
      <c r="N971" s="246"/>
      <c r="O971" s="247"/>
      <c r="P971" s="248"/>
      <c r="Q971" s="247"/>
      <c r="R971" s="247"/>
      <c r="S971" s="247"/>
      <c r="T971" s="247"/>
      <c r="U971" s="247"/>
      <c r="V971" s="247"/>
      <c r="W971" s="247"/>
      <c r="X971" s="247"/>
      <c r="Y971" s="247"/>
      <c r="Z971" s="247"/>
    </row>
    <row r="972" spans="4:26" s="16" customFormat="1" hidden="1">
      <c r="D972" s="17"/>
      <c r="E972" s="17"/>
      <c r="F972" s="18"/>
      <c r="G972" s="18"/>
      <c r="H972" s="18"/>
      <c r="I972" s="17"/>
      <c r="J972" s="17"/>
      <c r="M972" s="246"/>
      <c r="N972" s="246"/>
      <c r="O972" s="247"/>
      <c r="P972" s="248"/>
      <c r="Q972" s="247"/>
      <c r="R972" s="247"/>
      <c r="S972" s="247"/>
      <c r="T972" s="247"/>
      <c r="U972" s="247"/>
      <c r="V972" s="247"/>
      <c r="W972" s="247"/>
      <c r="X972" s="247"/>
      <c r="Y972" s="247"/>
      <c r="Z972" s="247"/>
    </row>
    <row r="973" spans="4:26" s="16" customFormat="1" hidden="1">
      <c r="D973" s="17"/>
      <c r="E973" s="17"/>
      <c r="F973" s="18"/>
      <c r="G973" s="18"/>
      <c r="H973" s="18"/>
      <c r="I973" s="17"/>
      <c r="J973" s="17"/>
      <c r="M973" s="246"/>
      <c r="N973" s="246"/>
      <c r="O973" s="247"/>
      <c r="P973" s="248"/>
      <c r="Q973" s="247"/>
      <c r="R973" s="247"/>
      <c r="S973" s="247"/>
      <c r="T973" s="247"/>
      <c r="U973" s="247"/>
      <c r="V973" s="247"/>
      <c r="W973" s="247"/>
      <c r="X973" s="247"/>
      <c r="Y973" s="247"/>
      <c r="Z973" s="247"/>
    </row>
    <row r="974" spans="4:26" s="16" customFormat="1" hidden="1">
      <c r="D974" s="17"/>
      <c r="E974" s="17"/>
      <c r="F974" s="18"/>
      <c r="G974" s="18"/>
      <c r="H974" s="18"/>
      <c r="I974" s="17"/>
      <c r="J974" s="17"/>
      <c r="M974" s="246"/>
      <c r="N974" s="246"/>
      <c r="O974" s="247"/>
      <c r="P974" s="248"/>
      <c r="Q974" s="247"/>
      <c r="R974" s="247"/>
      <c r="S974" s="247"/>
      <c r="T974" s="247"/>
      <c r="U974" s="247"/>
      <c r="V974" s="247"/>
      <c r="W974" s="247"/>
      <c r="X974" s="247"/>
      <c r="Y974" s="247"/>
      <c r="Z974" s="247"/>
    </row>
    <row r="975" spans="4:26" s="16" customFormat="1" hidden="1">
      <c r="D975" s="17"/>
      <c r="E975" s="17"/>
      <c r="F975" s="18"/>
      <c r="G975" s="18"/>
      <c r="H975" s="18"/>
      <c r="I975" s="17"/>
      <c r="J975" s="17"/>
      <c r="M975" s="246"/>
      <c r="N975" s="246"/>
      <c r="O975" s="247"/>
      <c r="P975" s="248"/>
      <c r="Q975" s="247"/>
      <c r="R975" s="247"/>
      <c r="S975" s="247"/>
      <c r="T975" s="247"/>
      <c r="U975" s="247"/>
      <c r="V975" s="247"/>
      <c r="W975" s="247"/>
      <c r="X975" s="247"/>
      <c r="Y975" s="247"/>
      <c r="Z975" s="247"/>
    </row>
    <row r="976" spans="4:26" s="16" customFormat="1" hidden="1">
      <c r="D976" s="17"/>
      <c r="E976" s="17"/>
      <c r="F976" s="18"/>
      <c r="G976" s="18"/>
      <c r="H976" s="18"/>
      <c r="I976" s="17"/>
      <c r="J976" s="17"/>
      <c r="M976" s="246"/>
      <c r="N976" s="246"/>
      <c r="O976" s="247"/>
      <c r="P976" s="248"/>
      <c r="Q976" s="247"/>
      <c r="R976" s="247"/>
      <c r="S976" s="247"/>
      <c r="T976" s="247"/>
      <c r="U976" s="247"/>
      <c r="V976" s="247"/>
      <c r="W976" s="247"/>
      <c r="X976" s="247"/>
      <c r="Y976" s="247"/>
      <c r="Z976" s="247"/>
    </row>
    <row r="977" spans="4:26" s="16" customFormat="1" hidden="1">
      <c r="D977" s="17"/>
      <c r="E977" s="17"/>
      <c r="F977" s="18"/>
      <c r="G977" s="18"/>
      <c r="H977" s="18"/>
      <c r="I977" s="17"/>
      <c r="J977" s="17"/>
      <c r="M977" s="246"/>
      <c r="N977" s="246"/>
      <c r="O977" s="247"/>
      <c r="P977" s="248"/>
      <c r="Q977" s="247"/>
      <c r="R977" s="247"/>
      <c r="S977" s="247"/>
      <c r="T977" s="247"/>
      <c r="U977" s="247"/>
      <c r="V977" s="247"/>
      <c r="W977" s="247"/>
      <c r="X977" s="247"/>
      <c r="Y977" s="247"/>
      <c r="Z977" s="247"/>
    </row>
    <row r="978" spans="4:26" s="16" customFormat="1" hidden="1">
      <c r="D978" s="17"/>
      <c r="E978" s="17"/>
      <c r="F978" s="18"/>
      <c r="G978" s="18"/>
      <c r="H978" s="18"/>
      <c r="I978" s="17"/>
      <c r="J978" s="17"/>
      <c r="M978" s="246"/>
      <c r="N978" s="246"/>
      <c r="O978" s="247"/>
      <c r="P978" s="248"/>
      <c r="Q978" s="247"/>
      <c r="R978" s="247"/>
      <c r="S978" s="247"/>
      <c r="T978" s="247"/>
      <c r="U978" s="247"/>
      <c r="V978" s="247"/>
      <c r="W978" s="247"/>
      <c r="X978" s="247"/>
      <c r="Y978" s="247"/>
      <c r="Z978" s="247"/>
    </row>
    <row r="979" spans="4:26" s="16" customFormat="1" hidden="1">
      <c r="D979" s="17"/>
      <c r="E979" s="17"/>
      <c r="F979" s="18"/>
      <c r="G979" s="18"/>
      <c r="H979" s="18"/>
      <c r="I979" s="17"/>
      <c r="J979" s="17"/>
      <c r="M979" s="246"/>
      <c r="N979" s="246"/>
      <c r="O979" s="247"/>
      <c r="P979" s="248"/>
      <c r="Q979" s="247"/>
      <c r="R979" s="247"/>
      <c r="S979" s="247"/>
      <c r="T979" s="247"/>
      <c r="U979" s="247"/>
      <c r="V979" s="247"/>
      <c r="W979" s="247"/>
      <c r="X979" s="247"/>
      <c r="Y979" s="247"/>
      <c r="Z979" s="247"/>
    </row>
    <row r="980" spans="4:26" s="16" customFormat="1" hidden="1">
      <c r="D980" s="17"/>
      <c r="E980" s="17"/>
      <c r="F980" s="18"/>
      <c r="G980" s="18"/>
      <c r="H980" s="18"/>
      <c r="I980" s="17"/>
      <c r="J980" s="17"/>
      <c r="M980" s="246"/>
      <c r="N980" s="246"/>
      <c r="O980" s="247"/>
      <c r="P980" s="248"/>
      <c r="Q980" s="247"/>
      <c r="R980" s="247"/>
      <c r="S980" s="247"/>
      <c r="T980" s="247"/>
      <c r="U980" s="247"/>
      <c r="V980" s="247"/>
      <c r="W980" s="247"/>
      <c r="X980" s="247"/>
      <c r="Y980" s="247"/>
      <c r="Z980" s="247"/>
    </row>
    <row r="981" spans="4:26" s="16" customFormat="1" hidden="1">
      <c r="D981" s="17"/>
      <c r="E981" s="17"/>
      <c r="F981" s="18"/>
      <c r="G981" s="18"/>
      <c r="H981" s="18"/>
      <c r="I981" s="17"/>
      <c r="J981" s="17"/>
      <c r="M981" s="246"/>
      <c r="N981" s="246"/>
      <c r="O981" s="247"/>
      <c r="P981" s="248"/>
      <c r="Q981" s="247"/>
      <c r="R981" s="247"/>
      <c r="S981" s="247"/>
      <c r="T981" s="247"/>
      <c r="U981" s="247"/>
      <c r="V981" s="247"/>
      <c r="W981" s="247"/>
      <c r="X981" s="247"/>
      <c r="Y981" s="247"/>
      <c r="Z981" s="247"/>
    </row>
    <row r="982" spans="4:26" s="16" customFormat="1" hidden="1">
      <c r="D982" s="17"/>
      <c r="E982" s="17"/>
      <c r="F982" s="18"/>
      <c r="G982" s="18"/>
      <c r="H982" s="18"/>
      <c r="I982" s="17"/>
      <c r="J982" s="17"/>
      <c r="M982" s="246"/>
      <c r="N982" s="246"/>
      <c r="O982" s="247"/>
      <c r="P982" s="248"/>
      <c r="Q982" s="247"/>
      <c r="R982" s="247"/>
      <c r="S982" s="247"/>
      <c r="T982" s="247"/>
      <c r="U982" s="247"/>
      <c r="V982" s="247"/>
      <c r="W982" s="247"/>
      <c r="X982" s="247"/>
      <c r="Y982" s="247"/>
      <c r="Z982" s="247"/>
    </row>
    <row r="983" spans="4:26" s="16" customFormat="1" hidden="1">
      <c r="D983" s="17"/>
      <c r="E983" s="17"/>
      <c r="F983" s="18"/>
      <c r="G983" s="18"/>
      <c r="H983" s="18"/>
      <c r="I983" s="17"/>
      <c r="J983" s="17"/>
      <c r="M983" s="246"/>
      <c r="N983" s="246"/>
      <c r="O983" s="247"/>
      <c r="P983" s="248"/>
      <c r="Q983" s="247"/>
      <c r="R983" s="247"/>
      <c r="S983" s="247"/>
      <c r="T983" s="247"/>
      <c r="U983" s="247"/>
      <c r="V983" s="247"/>
      <c r="W983" s="247"/>
      <c r="X983" s="247"/>
      <c r="Y983" s="247"/>
      <c r="Z983" s="247"/>
    </row>
    <row r="984" spans="4:26" s="16" customFormat="1" hidden="1">
      <c r="D984" s="17"/>
      <c r="E984" s="17"/>
      <c r="F984" s="18"/>
      <c r="G984" s="18"/>
      <c r="H984" s="18"/>
      <c r="I984" s="17"/>
      <c r="J984" s="17"/>
      <c r="M984" s="246"/>
      <c r="N984" s="246"/>
      <c r="O984" s="247"/>
      <c r="P984" s="248"/>
      <c r="Q984" s="247"/>
      <c r="R984" s="247"/>
      <c r="S984" s="247"/>
      <c r="T984" s="247"/>
      <c r="U984" s="247"/>
      <c r="V984" s="247"/>
      <c r="W984" s="247"/>
      <c r="X984" s="247"/>
      <c r="Y984" s="247"/>
      <c r="Z984" s="247"/>
    </row>
    <row r="985" spans="4:26" s="16" customFormat="1" hidden="1">
      <c r="D985" s="17"/>
      <c r="E985" s="17"/>
      <c r="F985" s="18"/>
      <c r="G985" s="18"/>
      <c r="H985" s="18"/>
      <c r="I985" s="17"/>
      <c r="J985" s="17"/>
      <c r="M985" s="246"/>
      <c r="N985" s="246"/>
      <c r="O985" s="247"/>
      <c r="P985" s="248"/>
      <c r="Q985" s="247"/>
      <c r="R985" s="247"/>
      <c r="S985" s="247"/>
      <c r="T985" s="247"/>
      <c r="U985" s="247"/>
      <c r="V985" s="247"/>
      <c r="W985" s="247"/>
      <c r="X985" s="247"/>
      <c r="Y985" s="247"/>
      <c r="Z985" s="247"/>
    </row>
    <row r="986" spans="4:26" s="16" customFormat="1" hidden="1">
      <c r="D986" s="17"/>
      <c r="E986" s="17"/>
      <c r="F986" s="18"/>
      <c r="G986" s="18"/>
      <c r="H986" s="18"/>
      <c r="I986" s="17"/>
      <c r="J986" s="17"/>
      <c r="M986" s="246"/>
      <c r="N986" s="246"/>
      <c r="O986" s="247"/>
      <c r="P986" s="248"/>
      <c r="Q986" s="247"/>
      <c r="R986" s="247"/>
      <c r="S986" s="247"/>
      <c r="T986" s="247"/>
      <c r="U986" s="247"/>
      <c r="V986" s="247"/>
      <c r="W986" s="247"/>
      <c r="X986" s="247"/>
      <c r="Y986" s="247"/>
      <c r="Z986" s="247"/>
    </row>
    <row r="987" spans="4:26" s="16" customFormat="1" hidden="1">
      <c r="D987" s="17"/>
      <c r="E987" s="17"/>
      <c r="F987" s="18"/>
      <c r="G987" s="18"/>
      <c r="H987" s="18"/>
      <c r="I987" s="17"/>
      <c r="J987" s="17"/>
      <c r="M987" s="246"/>
      <c r="N987" s="246"/>
      <c r="O987" s="247"/>
      <c r="P987" s="248"/>
      <c r="Q987" s="247"/>
      <c r="R987" s="247"/>
      <c r="S987" s="247"/>
      <c r="T987" s="247"/>
      <c r="U987" s="247"/>
      <c r="V987" s="247"/>
      <c r="W987" s="247"/>
      <c r="X987" s="247"/>
      <c r="Y987" s="247"/>
      <c r="Z987" s="247"/>
    </row>
    <row r="988" spans="4:26" s="16" customFormat="1" hidden="1">
      <c r="D988" s="17"/>
      <c r="E988" s="17"/>
      <c r="F988" s="18"/>
      <c r="G988" s="18"/>
      <c r="H988" s="18"/>
      <c r="I988" s="17"/>
      <c r="J988" s="17"/>
      <c r="M988" s="246"/>
      <c r="N988" s="246"/>
      <c r="O988" s="247"/>
      <c r="P988" s="248"/>
      <c r="Q988" s="247"/>
      <c r="R988" s="247"/>
      <c r="S988" s="247"/>
      <c r="T988" s="247"/>
      <c r="U988" s="247"/>
      <c r="V988" s="247"/>
      <c r="W988" s="247"/>
      <c r="X988" s="247"/>
      <c r="Y988" s="247"/>
      <c r="Z988" s="247"/>
    </row>
    <row r="989" spans="4:26" s="16" customFormat="1" hidden="1">
      <c r="D989" s="17"/>
      <c r="E989" s="17"/>
      <c r="F989" s="18"/>
      <c r="G989" s="18"/>
      <c r="H989" s="18"/>
      <c r="I989" s="17"/>
      <c r="J989" s="17"/>
      <c r="M989" s="246"/>
      <c r="N989" s="246"/>
      <c r="O989" s="247"/>
      <c r="P989" s="248"/>
      <c r="Q989" s="247"/>
      <c r="R989" s="247"/>
      <c r="S989" s="247"/>
      <c r="T989" s="247"/>
      <c r="U989" s="247"/>
      <c r="V989" s="247"/>
      <c r="W989" s="247"/>
      <c r="X989" s="247"/>
      <c r="Y989" s="247"/>
      <c r="Z989" s="247"/>
    </row>
    <row r="990" spans="4:26" s="16" customFormat="1" hidden="1">
      <c r="D990" s="17"/>
      <c r="E990" s="17"/>
      <c r="F990" s="18"/>
      <c r="G990" s="18"/>
      <c r="H990" s="18"/>
      <c r="I990" s="17"/>
      <c r="J990" s="17"/>
      <c r="M990" s="246"/>
      <c r="N990" s="246"/>
      <c r="O990" s="247"/>
      <c r="P990" s="248"/>
      <c r="Q990" s="247"/>
      <c r="R990" s="247"/>
      <c r="S990" s="247"/>
      <c r="T990" s="247"/>
      <c r="U990" s="247"/>
      <c r="V990" s="247"/>
      <c r="W990" s="247"/>
      <c r="X990" s="247"/>
      <c r="Y990" s="247"/>
      <c r="Z990" s="247"/>
    </row>
    <row r="991" spans="4:26" s="16" customFormat="1" hidden="1">
      <c r="D991" s="17"/>
      <c r="E991" s="17"/>
      <c r="F991" s="18"/>
      <c r="G991" s="18"/>
      <c r="H991" s="18"/>
      <c r="I991" s="17"/>
      <c r="J991" s="17"/>
      <c r="M991" s="246"/>
      <c r="N991" s="246"/>
      <c r="O991" s="247"/>
      <c r="P991" s="248"/>
      <c r="Q991" s="247"/>
      <c r="R991" s="247"/>
      <c r="S991" s="247"/>
      <c r="T991" s="247"/>
      <c r="U991" s="247"/>
      <c r="V991" s="247"/>
      <c r="W991" s="247"/>
      <c r="X991" s="247"/>
      <c r="Y991" s="247"/>
      <c r="Z991" s="247"/>
    </row>
    <row r="992" spans="4:26" s="16" customFormat="1" hidden="1">
      <c r="D992" s="17"/>
      <c r="E992" s="17"/>
      <c r="F992" s="18"/>
      <c r="G992" s="18"/>
      <c r="H992" s="18"/>
      <c r="I992" s="17"/>
      <c r="J992" s="17"/>
      <c r="M992" s="246"/>
      <c r="N992" s="246"/>
      <c r="O992" s="247"/>
      <c r="P992" s="248"/>
      <c r="Q992" s="247"/>
      <c r="R992" s="247"/>
      <c r="S992" s="247"/>
      <c r="T992" s="247"/>
      <c r="U992" s="247"/>
      <c r="V992" s="247"/>
      <c r="W992" s="247"/>
      <c r="X992" s="247"/>
      <c r="Y992" s="247"/>
      <c r="Z992" s="247"/>
    </row>
    <row r="993" spans="4:26" s="16" customFormat="1" hidden="1">
      <c r="D993" s="17"/>
      <c r="E993" s="17"/>
      <c r="F993" s="18"/>
      <c r="G993" s="18"/>
      <c r="H993" s="18"/>
      <c r="I993" s="17"/>
      <c r="J993" s="17"/>
      <c r="M993" s="246"/>
      <c r="N993" s="246"/>
      <c r="O993" s="247"/>
      <c r="P993" s="248"/>
      <c r="Q993" s="247"/>
      <c r="R993" s="247"/>
      <c r="S993" s="247"/>
      <c r="T993" s="247"/>
      <c r="U993" s="247"/>
      <c r="V993" s="247"/>
      <c r="W993" s="247"/>
      <c r="X993" s="247"/>
      <c r="Y993" s="247"/>
      <c r="Z993" s="247"/>
    </row>
    <row r="994" spans="4:26" s="16" customFormat="1" hidden="1">
      <c r="D994" s="17"/>
      <c r="E994" s="17"/>
      <c r="F994" s="18"/>
      <c r="G994" s="18"/>
      <c r="H994" s="18"/>
      <c r="I994" s="17"/>
      <c r="J994" s="17"/>
      <c r="M994" s="246"/>
      <c r="N994" s="246"/>
      <c r="O994" s="247"/>
      <c r="P994" s="248"/>
      <c r="Q994" s="247"/>
      <c r="R994" s="247"/>
      <c r="S994" s="247"/>
      <c r="T994" s="247"/>
      <c r="U994" s="247"/>
      <c r="V994" s="247"/>
      <c r="W994" s="247"/>
      <c r="X994" s="247"/>
      <c r="Y994" s="247"/>
      <c r="Z994" s="247"/>
    </row>
    <row r="995" spans="4:26" s="16" customFormat="1" hidden="1">
      <c r="D995" s="17"/>
      <c r="E995" s="17"/>
      <c r="F995" s="18"/>
      <c r="G995" s="18"/>
      <c r="H995" s="18"/>
      <c r="I995" s="17"/>
      <c r="J995" s="17"/>
      <c r="M995" s="246"/>
      <c r="N995" s="246"/>
      <c r="O995" s="247"/>
      <c r="P995" s="248"/>
      <c r="Q995" s="247"/>
      <c r="R995" s="247"/>
      <c r="S995" s="247"/>
      <c r="T995" s="247"/>
      <c r="U995" s="247"/>
      <c r="V995" s="247"/>
      <c r="W995" s="247"/>
      <c r="X995" s="247"/>
      <c r="Y995" s="247"/>
      <c r="Z995" s="247"/>
    </row>
    <row r="996" spans="4:26" s="16" customFormat="1" hidden="1">
      <c r="D996" s="17"/>
      <c r="E996" s="17"/>
      <c r="F996" s="18"/>
      <c r="G996" s="18"/>
      <c r="H996" s="18"/>
      <c r="I996" s="17"/>
      <c r="J996" s="17"/>
      <c r="M996" s="246"/>
      <c r="N996" s="246"/>
      <c r="O996" s="247"/>
      <c r="P996" s="248"/>
      <c r="Q996" s="247"/>
      <c r="R996" s="247"/>
      <c r="S996" s="247"/>
      <c r="T996" s="247"/>
      <c r="U996" s="247"/>
      <c r="V996" s="247"/>
      <c r="W996" s="247"/>
      <c r="X996" s="247"/>
      <c r="Y996" s="247"/>
      <c r="Z996" s="247"/>
    </row>
    <row r="997" spans="4:26" s="16" customFormat="1" hidden="1">
      <c r="D997" s="17"/>
      <c r="E997" s="17"/>
      <c r="F997" s="18"/>
      <c r="G997" s="18"/>
      <c r="H997" s="18"/>
      <c r="I997" s="17"/>
      <c r="J997" s="17"/>
      <c r="M997" s="246"/>
      <c r="N997" s="246"/>
      <c r="O997" s="247"/>
      <c r="P997" s="248"/>
      <c r="Q997" s="247"/>
      <c r="R997" s="247"/>
      <c r="S997" s="247"/>
      <c r="T997" s="247"/>
      <c r="U997" s="247"/>
      <c r="V997" s="247"/>
      <c r="W997" s="247"/>
      <c r="X997" s="247"/>
      <c r="Y997" s="247"/>
      <c r="Z997" s="247"/>
    </row>
    <row r="998" spans="4:26" s="16" customFormat="1" hidden="1">
      <c r="D998" s="17"/>
      <c r="E998" s="17"/>
      <c r="F998" s="18"/>
      <c r="G998" s="18"/>
      <c r="H998" s="18"/>
      <c r="I998" s="17"/>
      <c r="J998" s="17"/>
      <c r="M998" s="246"/>
      <c r="N998" s="246"/>
      <c r="O998" s="247"/>
      <c r="P998" s="248"/>
      <c r="Q998" s="247"/>
      <c r="R998" s="247"/>
      <c r="S998" s="247"/>
      <c r="T998" s="247"/>
      <c r="U998" s="247"/>
      <c r="V998" s="247"/>
      <c r="W998" s="247"/>
      <c r="X998" s="247"/>
      <c r="Y998" s="247"/>
      <c r="Z998" s="247"/>
    </row>
    <row r="999" spans="4:26" s="16" customFormat="1" hidden="1">
      <c r="D999" s="17"/>
      <c r="E999" s="17"/>
      <c r="F999" s="18"/>
      <c r="G999" s="18"/>
      <c r="H999" s="18"/>
      <c r="I999" s="17"/>
      <c r="J999" s="17"/>
      <c r="M999" s="246"/>
      <c r="N999" s="246"/>
      <c r="O999" s="247"/>
      <c r="P999" s="248"/>
      <c r="Q999" s="247"/>
      <c r="R999" s="247"/>
      <c r="S999" s="247"/>
      <c r="T999" s="247"/>
      <c r="U999" s="247"/>
      <c r="V999" s="247"/>
      <c r="W999" s="247"/>
      <c r="X999" s="247"/>
      <c r="Y999" s="247"/>
      <c r="Z999" s="247"/>
    </row>
    <row r="1000" spans="4:26" s="16" customFormat="1" hidden="1">
      <c r="D1000" s="17"/>
      <c r="E1000" s="17"/>
      <c r="F1000" s="18"/>
      <c r="G1000" s="18"/>
      <c r="H1000" s="18"/>
      <c r="I1000" s="17"/>
      <c r="J1000" s="17"/>
      <c r="M1000" s="246"/>
      <c r="N1000" s="246"/>
      <c r="O1000" s="247"/>
      <c r="P1000" s="248"/>
      <c r="Q1000" s="247"/>
      <c r="R1000" s="247"/>
      <c r="S1000" s="247"/>
      <c r="T1000" s="247"/>
      <c r="U1000" s="247"/>
      <c r="V1000" s="247"/>
      <c r="W1000" s="247"/>
      <c r="X1000" s="247"/>
      <c r="Y1000" s="247"/>
      <c r="Z1000" s="247"/>
    </row>
    <row r="1001" spans="4:26" s="16" customFormat="1" hidden="1">
      <c r="D1001" s="17"/>
      <c r="E1001" s="17"/>
      <c r="F1001" s="18"/>
      <c r="G1001" s="18"/>
      <c r="H1001" s="18"/>
      <c r="I1001" s="17"/>
      <c r="J1001" s="17"/>
      <c r="M1001" s="246"/>
      <c r="N1001" s="246"/>
      <c r="O1001" s="247"/>
      <c r="P1001" s="248"/>
      <c r="Q1001" s="247"/>
      <c r="R1001" s="247"/>
      <c r="S1001" s="247"/>
      <c r="T1001" s="247"/>
      <c r="U1001" s="247"/>
      <c r="V1001" s="247"/>
      <c r="W1001" s="247"/>
      <c r="X1001" s="247"/>
      <c r="Y1001" s="247"/>
      <c r="Z1001" s="247"/>
    </row>
    <row r="1002" spans="4:26" s="16" customFormat="1" hidden="1">
      <c r="D1002" s="17"/>
      <c r="E1002" s="17"/>
      <c r="F1002" s="18"/>
      <c r="G1002" s="18"/>
      <c r="H1002" s="18"/>
      <c r="I1002" s="17"/>
      <c r="J1002" s="17"/>
      <c r="M1002" s="246"/>
      <c r="N1002" s="246"/>
      <c r="O1002" s="247"/>
      <c r="P1002" s="248"/>
      <c r="Q1002" s="247"/>
      <c r="R1002" s="247"/>
      <c r="S1002" s="247"/>
      <c r="T1002" s="247"/>
      <c r="U1002" s="247"/>
      <c r="V1002" s="247"/>
      <c r="W1002" s="247"/>
      <c r="X1002" s="247"/>
      <c r="Y1002" s="247"/>
      <c r="Z1002" s="247"/>
    </row>
    <row r="1003" spans="4:26" s="16" customFormat="1" hidden="1">
      <c r="D1003" s="17"/>
      <c r="E1003" s="17"/>
      <c r="F1003" s="18"/>
      <c r="G1003" s="18"/>
      <c r="H1003" s="18"/>
      <c r="I1003" s="17"/>
      <c r="J1003" s="17"/>
      <c r="M1003" s="246"/>
      <c r="N1003" s="246"/>
      <c r="O1003" s="247"/>
      <c r="P1003" s="248"/>
      <c r="Q1003" s="247"/>
      <c r="R1003" s="247"/>
      <c r="S1003" s="247"/>
      <c r="T1003" s="247"/>
      <c r="U1003" s="247"/>
      <c r="V1003" s="247"/>
      <c r="W1003" s="247"/>
      <c r="X1003" s="247"/>
      <c r="Y1003" s="247"/>
      <c r="Z1003" s="247"/>
    </row>
    <row r="1004" spans="4:26" s="16" customFormat="1" hidden="1">
      <c r="D1004" s="17"/>
      <c r="E1004" s="17"/>
      <c r="F1004" s="18"/>
      <c r="G1004" s="18"/>
      <c r="H1004" s="18"/>
      <c r="I1004" s="17"/>
      <c r="J1004" s="17"/>
      <c r="M1004" s="246"/>
      <c r="N1004" s="246"/>
      <c r="O1004" s="247"/>
      <c r="P1004" s="248"/>
      <c r="Q1004" s="247"/>
      <c r="R1004" s="247"/>
      <c r="S1004" s="247"/>
      <c r="T1004" s="247"/>
      <c r="U1004" s="247"/>
      <c r="V1004" s="247"/>
      <c r="W1004" s="247"/>
      <c r="X1004" s="247"/>
      <c r="Y1004" s="247"/>
      <c r="Z1004" s="247"/>
    </row>
    <row r="1005" spans="4:26" s="16" customFormat="1" hidden="1">
      <c r="D1005" s="17"/>
      <c r="E1005" s="17"/>
      <c r="F1005" s="18"/>
      <c r="G1005" s="18"/>
      <c r="H1005" s="18"/>
      <c r="I1005" s="17"/>
      <c r="J1005" s="17"/>
      <c r="M1005" s="246"/>
      <c r="N1005" s="246"/>
      <c r="O1005" s="247"/>
      <c r="P1005" s="248"/>
      <c r="Q1005" s="247"/>
      <c r="R1005" s="247"/>
      <c r="S1005" s="247"/>
      <c r="T1005" s="247"/>
      <c r="U1005" s="247"/>
      <c r="V1005" s="247"/>
      <c r="W1005" s="247"/>
      <c r="X1005" s="247"/>
      <c r="Y1005" s="247"/>
      <c r="Z1005" s="247"/>
    </row>
    <row r="1006" spans="4:26" s="16" customFormat="1" hidden="1">
      <c r="D1006" s="17"/>
      <c r="E1006" s="17"/>
      <c r="F1006" s="18"/>
      <c r="G1006" s="18"/>
      <c r="H1006" s="18"/>
      <c r="I1006" s="17"/>
      <c r="J1006" s="17"/>
      <c r="M1006" s="246"/>
      <c r="N1006" s="246"/>
      <c r="O1006" s="247"/>
      <c r="P1006" s="248"/>
      <c r="Q1006" s="247"/>
      <c r="R1006" s="247"/>
      <c r="S1006" s="247"/>
      <c r="T1006" s="247"/>
      <c r="U1006" s="247"/>
      <c r="V1006" s="247"/>
      <c r="W1006" s="247"/>
      <c r="X1006" s="247"/>
      <c r="Y1006" s="247"/>
      <c r="Z1006" s="247"/>
    </row>
  </sheetData>
  <sheetProtection algorithmName="SHA-512" hashValue="exMWeZ9pDle07+6W2TRbFtaD29jXFFte7Ag1DeRvvJ8PYsq7xKatfbACTh8bPRlpQ3JHyLASB5m6m/pf+C25lg==" saltValue="Iz8D9FlnczRAo1JUPBQ77Q==" spinCount="100000" sheet="1" selectLockedCells="1"/>
  <dataConsolidate/>
  <mergeCells count="20">
    <mergeCell ref="B36:L36"/>
    <mergeCell ref="B55:L55"/>
    <mergeCell ref="B57:L57"/>
    <mergeCell ref="B56:C56"/>
    <mergeCell ref="D20:I20"/>
    <mergeCell ref="D27:J27"/>
    <mergeCell ref="B40:L40"/>
    <mergeCell ref="B42:L42"/>
    <mergeCell ref="B45:L45"/>
    <mergeCell ref="B47:L47"/>
    <mergeCell ref="B50:L50"/>
    <mergeCell ref="B3:L3"/>
    <mergeCell ref="B19:L19"/>
    <mergeCell ref="B34:L34"/>
    <mergeCell ref="B13:J13"/>
    <mergeCell ref="K13:L13"/>
    <mergeCell ref="K14:L18"/>
    <mergeCell ref="B4:J4"/>
    <mergeCell ref="K4:L4"/>
    <mergeCell ref="K5:L12"/>
  </mergeCells>
  <conditionalFormatting sqref="D5">
    <cfRule type="expression" dxfId="48" priority="79">
      <formula>E5&lt;&gt;""</formula>
    </cfRule>
    <cfRule type="expression" dxfId="47" priority="80">
      <formula>E5=""</formula>
    </cfRule>
  </conditionalFormatting>
  <conditionalFormatting sqref="D6:D12">
    <cfRule type="expression" dxfId="46" priority="77">
      <formula>E6&lt;&gt;""</formula>
    </cfRule>
    <cfRule type="expression" dxfId="45" priority="78">
      <formula>E6=""</formula>
    </cfRule>
  </conditionalFormatting>
  <conditionalFormatting sqref="D38:D39 D28:D33 D21:D26">
    <cfRule type="expression" dxfId="44" priority="75">
      <formula>$P21="y"</formula>
    </cfRule>
    <cfRule type="expression" dxfId="43" priority="76">
      <formula>$P21="n"</formula>
    </cfRule>
  </conditionalFormatting>
  <conditionalFormatting sqref="D41">
    <cfRule type="expression" dxfId="42" priority="65">
      <formula>$P41="y"</formula>
    </cfRule>
    <cfRule type="expression" dxfId="41" priority="66">
      <formula>$P41="n"</formula>
    </cfRule>
  </conditionalFormatting>
  <conditionalFormatting sqref="D43:D44">
    <cfRule type="expression" dxfId="40" priority="63">
      <formula>$P43="y"</formula>
    </cfRule>
    <cfRule type="expression" dxfId="39" priority="64">
      <formula>$P43="n"</formula>
    </cfRule>
  </conditionalFormatting>
  <conditionalFormatting sqref="D46">
    <cfRule type="expression" dxfId="38" priority="57">
      <formula>$P46="y"</formula>
    </cfRule>
    <cfRule type="expression" dxfId="37" priority="58">
      <formula>$P46="n"</formula>
    </cfRule>
  </conditionalFormatting>
  <conditionalFormatting sqref="D51:D54">
    <cfRule type="expression" dxfId="36" priority="53">
      <formula>$P51="y"</formula>
    </cfRule>
    <cfRule type="expression" dxfId="35" priority="54">
      <formula>$P51="n"</formula>
    </cfRule>
  </conditionalFormatting>
  <conditionalFormatting sqref="D56">
    <cfRule type="expression" dxfId="34" priority="51">
      <formula>$P56="y"</formula>
    </cfRule>
    <cfRule type="expression" dxfId="33" priority="52">
      <formula>$P56="n"</formula>
    </cfRule>
  </conditionalFormatting>
  <conditionalFormatting sqref="D35 D37">
    <cfRule type="expression" dxfId="32" priority="69">
      <formula>$P35="y"</formula>
    </cfRule>
    <cfRule type="expression" dxfId="31" priority="70">
      <formula>$P35="n"</formula>
    </cfRule>
  </conditionalFormatting>
  <conditionalFormatting sqref="H28:H32 H35 H41 H43:H44 H46 H52:H54 H21:H26 H37:H39 H48:H49">
    <cfRule type="expression" dxfId="30" priority="28">
      <formula>$H21&lt;&gt;""</formula>
    </cfRule>
    <cfRule type="expression" dxfId="29" priority="30">
      <formula>OR($G21="File",$G21="URL")</formula>
    </cfRule>
  </conditionalFormatting>
  <conditionalFormatting sqref="G35 G41 G46 G21:G26 G28:G33 G37:G39 G43:G44 G48:G49 G51:G54">
    <cfRule type="expression" dxfId="28" priority="9" stopIfTrue="1">
      <formula>AND(E21="Yes",G21="None selected")</formula>
    </cfRule>
  </conditionalFormatting>
  <conditionalFormatting sqref="H51">
    <cfRule type="expression" dxfId="27" priority="25">
      <formula>$H51&lt;&gt;""</formula>
    </cfRule>
    <cfRule type="expression" dxfId="26" priority="26">
      <formula>OR($G51="File",$G51="URL")</formula>
    </cfRule>
  </conditionalFormatting>
  <conditionalFormatting sqref="L2">
    <cfRule type="cellIs" dxfId="25" priority="90" operator="equal">
      <formula>0</formula>
    </cfRule>
    <cfRule type="expression" dxfId="24" priority="112">
      <formula>NOT(L2=0)</formula>
    </cfRule>
  </conditionalFormatting>
  <conditionalFormatting sqref="D14">
    <cfRule type="expression" dxfId="23" priority="21">
      <formula>E14="No"</formula>
    </cfRule>
    <cfRule type="expression" dxfId="22" priority="49">
      <formula>$K5&lt;&gt;""</formula>
    </cfRule>
    <cfRule type="expression" dxfId="21" priority="50">
      <formula>$P14="n"</formula>
    </cfRule>
  </conditionalFormatting>
  <conditionalFormatting sqref="D15 D17:D18">
    <cfRule type="expression" dxfId="20" priority="23">
      <formula>$P15="y"</formula>
    </cfRule>
    <cfRule type="expression" dxfId="19" priority="24">
      <formula>$P15="n"</formula>
    </cfRule>
  </conditionalFormatting>
  <conditionalFormatting sqref="D16">
    <cfRule type="expression" dxfId="18" priority="18">
      <formula>E16="No"</formula>
    </cfRule>
    <cfRule type="expression" dxfId="17" priority="19">
      <formula>$K14&lt;&gt;""</formula>
    </cfRule>
    <cfRule type="expression" dxfId="16" priority="20">
      <formula>$P16="n"</formula>
    </cfRule>
  </conditionalFormatting>
  <conditionalFormatting sqref="D48:D49">
    <cfRule type="expression" dxfId="15" priority="12">
      <formula>$P48="y"</formula>
    </cfRule>
    <cfRule type="expression" dxfId="14" priority="13">
      <formula>$P48="n"</formula>
    </cfRule>
  </conditionalFormatting>
  <conditionalFormatting sqref="G32">
    <cfRule type="expression" dxfId="13" priority="27">
      <formula>OR(E32="No",E32="")</formula>
    </cfRule>
    <cfRule type="expression" dxfId="12" priority="8">
      <formula>E32="Yes, and this applies to all employees whether required by law or by contract "</formula>
    </cfRule>
    <cfRule type="expression" dxfId="11" priority="7">
      <formula>E32="Yes, but only when required by law or by contract "</formula>
    </cfRule>
    <cfRule type="expression" dxfId="10" priority="6">
      <formula>G32="URL"</formula>
    </cfRule>
    <cfRule type="expression" dxfId="9" priority="5">
      <formula>G32="File"</formula>
    </cfRule>
  </conditionalFormatting>
  <conditionalFormatting sqref="H33">
    <cfRule type="expression" dxfId="8" priority="3">
      <formula>$H33&lt;&gt;""</formula>
    </cfRule>
    <cfRule type="expression" dxfId="7" priority="4">
      <formula>OR($G33="File",$G33="URL")</formula>
    </cfRule>
  </conditionalFormatting>
  <conditionalFormatting sqref="D39">
    <cfRule type="expression" dxfId="6" priority="2">
      <formula>AND(E39="Yes",H39="")</formula>
    </cfRule>
  </conditionalFormatting>
  <conditionalFormatting sqref="D18">
    <cfRule type="expression" dxfId="5" priority="1">
      <formula>E17="N/A - We do not hire foreign or domestic migrant workers"</formula>
    </cfRule>
  </conditionalFormatting>
  <hyperlinks>
    <hyperlink ref="I14" location="Declaration!F23" display="Enter response" xr:uid="{00000000-0004-0000-0400-000000000000}"/>
    <hyperlink ref="I15" location="Declaration!F24" display="Enter response" xr:uid="{00000000-0004-0000-0400-000001000000}"/>
    <hyperlink ref="I16" location="Declaration!F25" display="Enter response" xr:uid="{00000000-0004-0000-0400-000002000000}"/>
    <hyperlink ref="I17" location="Declaration!F26" display="Enter response" xr:uid="{00000000-0004-0000-0400-000003000000}"/>
    <hyperlink ref="I18" location="Declaration!F27" display="Enter response" xr:uid="{00000000-0004-0000-0400-000004000000}"/>
    <hyperlink ref="I21" location="Declaration!F30" display="Enter response" xr:uid="{00000000-0004-0000-0400-000005000000}"/>
    <hyperlink ref="I29" location="Declaration!F37" display="Enter response" xr:uid="{00000000-0004-0000-0400-000006000000}"/>
    <hyperlink ref="I30" location="Declaration!F38" display="Enter response" xr:uid="{00000000-0004-0000-0400-000007000000}"/>
    <hyperlink ref="I31" location="Declaration!F39" display="Enter response" xr:uid="{00000000-0004-0000-0400-000008000000}"/>
    <hyperlink ref="I32" location="Declaration!F40" display="Enter response" xr:uid="{00000000-0004-0000-0400-000009000000}"/>
    <hyperlink ref="I33" location="Declaration!F41" display="Enter response" xr:uid="{00000000-0004-0000-0400-00000A000000}"/>
    <hyperlink ref="I35" location="Declaration!F44" display="Enter response" xr:uid="{00000000-0004-0000-0400-00000B000000}"/>
    <hyperlink ref="I37" location="Declaration!F46" display="Enter response" xr:uid="{00000000-0004-0000-0400-00000C000000}"/>
    <hyperlink ref="I38" location="Declaration!F47" display="Enter response" xr:uid="{00000000-0004-0000-0400-00000D000000}"/>
    <hyperlink ref="I39" location="Declaration!F48" display="Enter response" xr:uid="{00000000-0004-0000-0400-00000E000000}"/>
    <hyperlink ref="I41" location="Declaration!F50" display="Enter response" xr:uid="{00000000-0004-0000-0400-00000F000000}"/>
    <hyperlink ref="I43" location="Declaration!F52" display="Enter response" xr:uid="{00000000-0004-0000-0400-000010000000}"/>
    <hyperlink ref="I46" location="Declaration!F55" display="Enter response" xr:uid="{00000000-0004-0000-0400-000011000000}"/>
    <hyperlink ref="I48" location="Declaration!F57" display="Enter response" xr:uid="{00000000-0004-0000-0400-000012000000}"/>
    <hyperlink ref="I51" location="Declaration!F59" display="Enter response" xr:uid="{00000000-0004-0000-0400-000013000000}"/>
    <hyperlink ref="I52" location="Declaration!F60" display="Enter response" xr:uid="{00000000-0004-0000-0400-000014000000}"/>
    <hyperlink ref="I53" location="Declaration!F61" display="Enter response" xr:uid="{00000000-0004-0000-0400-000015000000}"/>
    <hyperlink ref="I54" location="Declaration!F62" display="Enter response" xr:uid="{00000000-0004-0000-0400-000016000000}"/>
    <hyperlink ref="I56" location="Declaration!J65" display="Enter response" xr:uid="{00000000-0004-0000-0400-000017000000}"/>
    <hyperlink ref="I28" location="Declaration!F36" display="Enter response" xr:uid="{00000000-0004-0000-0400-000018000000}"/>
    <hyperlink ref="I44" location="Declaration!F53" display="Enter response" xr:uid="{00000000-0004-0000-0400-000019000000}"/>
    <hyperlink ref="I5" location="Declaration!F9" display="Enter company name" xr:uid="{00000000-0004-0000-0400-00001A000000}"/>
    <hyperlink ref="I22" location="Declaration!F30" display="Enter response" xr:uid="{00000000-0004-0000-0400-00001B000000}"/>
    <hyperlink ref="I23" location="Declaration!F30" display="Enter response" xr:uid="{00000000-0004-0000-0400-00001C000000}"/>
    <hyperlink ref="I24" location="Declaration!F30" display="Enter response" xr:uid="{00000000-0004-0000-0400-00001D000000}"/>
    <hyperlink ref="I25" location="Declaration!F30" display="Enter response" xr:uid="{00000000-0004-0000-0400-00001E000000}"/>
    <hyperlink ref="I26" location="Declaration!F30" display="Enter response" xr:uid="{00000000-0004-0000-0400-00001F000000}"/>
    <hyperlink ref="K4:L4" location="countries_selected" display="Countries Selected" xr:uid="{00000000-0004-0000-0400-000020000000}"/>
    <hyperlink ref="K13:L13" location="industries_selected" display="Industries Selected" xr:uid="{00000000-0004-0000-0400-000021000000}"/>
    <hyperlink ref="I49" location="Declaration!F58" display="Enter response" xr:uid="{00000000-0004-0000-0400-000022000000}"/>
    <hyperlink ref="I6" location="Declaration!F12" display="Enter contact person full name" xr:uid="{00000000-0004-0000-0400-000023000000}"/>
    <hyperlink ref="I7" location="Declaration!F13" display="Enter contact email" xr:uid="{00000000-0004-0000-0400-000024000000}"/>
    <hyperlink ref="I9" location="Declaration!F15" display="Enter authorizing person full name" xr:uid="{00000000-0004-0000-0400-000025000000}"/>
    <hyperlink ref="I8" location="Declaration!F14" display="Enter contact phone number" xr:uid="{00000000-0004-0000-0400-000026000000}"/>
    <hyperlink ref="I10" location="Declaration!F17" display="Enter authorizer email" xr:uid="{00000000-0004-0000-0400-000027000000}"/>
    <hyperlink ref="I11" location="Declaration!F18" display="Enter authorizer phone number" xr:uid="{00000000-0004-0000-0400-000028000000}"/>
    <hyperlink ref="I12" location="Declaration!F19" display="Enter date of completion" xr:uid="{00000000-0004-0000-0400-000029000000}"/>
  </hyperlinks>
  <pageMargins left="0.70866141732283472" right="0.70866141732283472" top="0.74803149606299213" bottom="0.74803149606299213" header="0.31496062992125984" footer="0.31496062992125984"/>
  <pageSetup scale="27" fitToHeight="3" orientation="portrait" r:id="rId1"/>
  <ignoredErrors>
    <ignoredError sqref="N53"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WVL60"/>
  <sheetViews>
    <sheetView zoomScale="70" zoomScaleNormal="70" zoomScalePageLayoutView="184" workbookViewId="0">
      <pane ySplit="4" topLeftCell="A13" activePane="bottomLeft" state="frozen"/>
      <selection pane="bottomLeft" activeCell="D3" sqref="D3"/>
    </sheetView>
  </sheetViews>
  <sheetFormatPr defaultColWidth="0" defaultRowHeight="13.7" zeroHeight="1"/>
  <cols>
    <col min="1" max="1" width="3.8203125" style="37" customWidth="1"/>
    <col min="2" max="2" width="46" style="41" customWidth="1"/>
    <col min="3" max="3" width="71.8203125" style="41" customWidth="1"/>
    <col min="4" max="4" width="23.05859375" style="37" customWidth="1"/>
    <col min="5" max="8" width="15.05859375" style="37" hidden="1" customWidth="1"/>
    <col min="9" max="256" width="15.05859375" style="37" hidden="1"/>
    <col min="257" max="257" width="3.8203125" style="37" hidden="1"/>
    <col min="258" max="258" width="43.8203125" style="37" hidden="1"/>
    <col min="259" max="259" width="32.64453125" style="37" hidden="1"/>
    <col min="260" max="260" width="23.05859375" style="37" hidden="1"/>
    <col min="261" max="512" width="15.05859375" style="37" hidden="1"/>
    <col min="513" max="513" width="3.8203125" style="37" hidden="1"/>
    <col min="514" max="514" width="43.8203125" style="37" hidden="1"/>
    <col min="515" max="515" width="32.64453125" style="37" hidden="1"/>
    <col min="516" max="516" width="23.05859375" style="37" hidden="1"/>
    <col min="517" max="768" width="15.05859375" style="37" hidden="1"/>
    <col min="769" max="769" width="3.8203125" style="37" hidden="1"/>
    <col min="770" max="770" width="43.8203125" style="37" hidden="1"/>
    <col min="771" max="771" width="32.64453125" style="37" hidden="1"/>
    <col min="772" max="772" width="23.05859375" style="37" hidden="1"/>
    <col min="773" max="1024" width="15.05859375" style="37" hidden="1"/>
    <col min="1025" max="1025" width="3.8203125" style="37" hidden="1"/>
    <col min="1026" max="1026" width="43.8203125" style="37" hidden="1"/>
    <col min="1027" max="1027" width="32.64453125" style="37" hidden="1"/>
    <col min="1028" max="1028" width="23.05859375" style="37" hidden="1"/>
    <col min="1029" max="1280" width="15.05859375" style="37" hidden="1"/>
    <col min="1281" max="1281" width="3.8203125" style="37" hidden="1"/>
    <col min="1282" max="1282" width="43.8203125" style="37" hidden="1"/>
    <col min="1283" max="1283" width="32.64453125" style="37" hidden="1"/>
    <col min="1284" max="1284" width="23.05859375" style="37" hidden="1"/>
    <col min="1285" max="1536" width="15.05859375" style="37" hidden="1"/>
    <col min="1537" max="1537" width="3.8203125" style="37" hidden="1"/>
    <col min="1538" max="1538" width="43.8203125" style="37" hidden="1"/>
    <col min="1539" max="1539" width="32.64453125" style="37" hidden="1"/>
    <col min="1540" max="1540" width="23.05859375" style="37" hidden="1"/>
    <col min="1541" max="1792" width="15.05859375" style="37" hidden="1"/>
    <col min="1793" max="1793" width="3.8203125" style="37" hidden="1"/>
    <col min="1794" max="1794" width="43.8203125" style="37" hidden="1"/>
    <col min="1795" max="1795" width="32.64453125" style="37" hidden="1"/>
    <col min="1796" max="1796" width="23.05859375" style="37" hidden="1"/>
    <col min="1797" max="2048" width="15.05859375" style="37" hidden="1"/>
    <col min="2049" max="2049" width="3.8203125" style="37" hidden="1"/>
    <col min="2050" max="2050" width="43.8203125" style="37" hidden="1"/>
    <col min="2051" max="2051" width="32.64453125" style="37" hidden="1"/>
    <col min="2052" max="2052" width="23.05859375" style="37" hidden="1"/>
    <col min="2053" max="2304" width="15.05859375" style="37" hidden="1"/>
    <col min="2305" max="2305" width="3.8203125" style="37" hidden="1"/>
    <col min="2306" max="2306" width="43.8203125" style="37" hidden="1"/>
    <col min="2307" max="2307" width="32.64453125" style="37" hidden="1"/>
    <col min="2308" max="2308" width="23.05859375" style="37" hidden="1"/>
    <col min="2309" max="2560" width="15.05859375" style="37" hidden="1"/>
    <col min="2561" max="2561" width="3.8203125" style="37" hidden="1"/>
    <col min="2562" max="2562" width="43.8203125" style="37" hidden="1"/>
    <col min="2563" max="2563" width="32.64453125" style="37" hidden="1"/>
    <col min="2564" max="2564" width="23.05859375" style="37" hidden="1"/>
    <col min="2565" max="2816" width="15.05859375" style="37" hidden="1"/>
    <col min="2817" max="2817" width="3.8203125" style="37" hidden="1"/>
    <col min="2818" max="2818" width="43.8203125" style="37" hidden="1"/>
    <col min="2819" max="2819" width="32.64453125" style="37" hidden="1"/>
    <col min="2820" max="2820" width="23.05859375" style="37" hidden="1"/>
    <col min="2821" max="3072" width="15.05859375" style="37" hidden="1"/>
    <col min="3073" max="3073" width="3.8203125" style="37" hidden="1"/>
    <col min="3074" max="3074" width="43.8203125" style="37" hidden="1"/>
    <col min="3075" max="3075" width="32.64453125" style="37" hidden="1"/>
    <col min="3076" max="3076" width="23.05859375" style="37" hidden="1"/>
    <col min="3077" max="3328" width="15.05859375" style="37" hidden="1"/>
    <col min="3329" max="3329" width="3.8203125" style="37" hidden="1"/>
    <col min="3330" max="3330" width="43.8203125" style="37" hidden="1"/>
    <col min="3331" max="3331" width="32.64453125" style="37" hidden="1"/>
    <col min="3332" max="3332" width="23.05859375" style="37" hidden="1"/>
    <col min="3333" max="3584" width="15.05859375" style="37" hidden="1"/>
    <col min="3585" max="3585" width="3.8203125" style="37" hidden="1"/>
    <col min="3586" max="3586" width="43.8203125" style="37" hidden="1"/>
    <col min="3587" max="3587" width="32.64453125" style="37" hidden="1"/>
    <col min="3588" max="3588" width="23.05859375" style="37" hidden="1"/>
    <col min="3589" max="3840" width="15.05859375" style="37" hidden="1"/>
    <col min="3841" max="3841" width="3.8203125" style="37" hidden="1"/>
    <col min="3842" max="3842" width="43.8203125" style="37" hidden="1"/>
    <col min="3843" max="3843" width="32.64453125" style="37" hidden="1"/>
    <col min="3844" max="3844" width="23.05859375" style="37" hidden="1"/>
    <col min="3845" max="4096" width="15.05859375" style="37" hidden="1"/>
    <col min="4097" max="4097" width="3.8203125" style="37" hidden="1"/>
    <col min="4098" max="4098" width="43.8203125" style="37" hidden="1"/>
    <col min="4099" max="4099" width="32.64453125" style="37" hidden="1"/>
    <col min="4100" max="4100" width="23.05859375" style="37" hidden="1"/>
    <col min="4101" max="4352" width="15.05859375" style="37" hidden="1"/>
    <col min="4353" max="4353" width="3.8203125" style="37" hidden="1"/>
    <col min="4354" max="4354" width="43.8203125" style="37" hidden="1"/>
    <col min="4355" max="4355" width="32.64453125" style="37" hidden="1"/>
    <col min="4356" max="4356" width="23.05859375" style="37" hidden="1"/>
    <col min="4357" max="4608" width="15.05859375" style="37" hidden="1"/>
    <col min="4609" max="4609" width="3.8203125" style="37" hidden="1"/>
    <col min="4610" max="4610" width="43.8203125" style="37" hidden="1"/>
    <col min="4611" max="4611" width="32.64453125" style="37" hidden="1"/>
    <col min="4612" max="4612" width="23.05859375" style="37" hidden="1"/>
    <col min="4613" max="4864" width="15.05859375" style="37" hidden="1"/>
    <col min="4865" max="4865" width="3.8203125" style="37" hidden="1"/>
    <col min="4866" max="4866" width="43.8203125" style="37" hidden="1"/>
    <col min="4867" max="4867" width="32.64453125" style="37" hidden="1"/>
    <col min="4868" max="4868" width="23.05859375" style="37" hidden="1"/>
    <col min="4869" max="5120" width="15.05859375" style="37" hidden="1"/>
    <col min="5121" max="5121" width="3.8203125" style="37" hidden="1"/>
    <col min="5122" max="5122" width="43.8203125" style="37" hidden="1"/>
    <col min="5123" max="5123" width="32.64453125" style="37" hidden="1"/>
    <col min="5124" max="5124" width="23.05859375" style="37" hidden="1"/>
    <col min="5125" max="5376" width="15.05859375" style="37" hidden="1"/>
    <col min="5377" max="5377" width="3.8203125" style="37" hidden="1"/>
    <col min="5378" max="5378" width="43.8203125" style="37" hidden="1"/>
    <col min="5379" max="5379" width="32.64453125" style="37" hidden="1"/>
    <col min="5380" max="5380" width="23.05859375" style="37" hidden="1"/>
    <col min="5381" max="5632" width="15.05859375" style="37" hidden="1"/>
    <col min="5633" max="5633" width="3.8203125" style="37" hidden="1"/>
    <col min="5634" max="5634" width="43.8203125" style="37" hidden="1"/>
    <col min="5635" max="5635" width="32.64453125" style="37" hidden="1"/>
    <col min="5636" max="5636" width="23.05859375" style="37" hidden="1"/>
    <col min="5637" max="5888" width="15.05859375" style="37" hidden="1"/>
    <col min="5889" max="5889" width="3.8203125" style="37" hidden="1"/>
    <col min="5890" max="5890" width="43.8203125" style="37" hidden="1"/>
    <col min="5891" max="5891" width="32.64453125" style="37" hidden="1"/>
    <col min="5892" max="5892" width="23.05859375" style="37" hidden="1"/>
    <col min="5893" max="6144" width="15.05859375" style="37" hidden="1"/>
    <col min="6145" max="6145" width="3.8203125" style="37" hidden="1"/>
    <col min="6146" max="6146" width="43.8203125" style="37" hidden="1"/>
    <col min="6147" max="6147" width="32.64453125" style="37" hidden="1"/>
    <col min="6148" max="6148" width="23.05859375" style="37" hidden="1"/>
    <col min="6149" max="6400" width="15.05859375" style="37" hidden="1"/>
    <col min="6401" max="6401" width="3.8203125" style="37" hidden="1"/>
    <col min="6402" max="6402" width="43.8203125" style="37" hidden="1"/>
    <col min="6403" max="6403" width="32.64453125" style="37" hidden="1"/>
    <col min="6404" max="6404" width="23.05859375" style="37" hidden="1"/>
    <col min="6405" max="6656" width="15.05859375" style="37" hidden="1"/>
    <col min="6657" max="6657" width="3.8203125" style="37" hidden="1"/>
    <col min="6658" max="6658" width="43.8203125" style="37" hidden="1"/>
    <col min="6659" max="6659" width="32.64453125" style="37" hidden="1"/>
    <col min="6660" max="6660" width="23.05859375" style="37" hidden="1"/>
    <col min="6661" max="6912" width="15.05859375" style="37" hidden="1"/>
    <col min="6913" max="6913" width="3.8203125" style="37" hidden="1"/>
    <col min="6914" max="6914" width="43.8203125" style="37" hidden="1"/>
    <col min="6915" max="6915" width="32.64453125" style="37" hidden="1"/>
    <col min="6916" max="6916" width="23.05859375" style="37" hidden="1"/>
    <col min="6917" max="7168" width="15.05859375" style="37" hidden="1"/>
    <col min="7169" max="7169" width="3.8203125" style="37" hidden="1"/>
    <col min="7170" max="7170" width="43.8203125" style="37" hidden="1"/>
    <col min="7171" max="7171" width="32.64453125" style="37" hidden="1"/>
    <col min="7172" max="7172" width="23.05859375" style="37" hidden="1"/>
    <col min="7173" max="7424" width="15.05859375" style="37" hidden="1"/>
    <col min="7425" max="7425" width="3.8203125" style="37" hidden="1"/>
    <col min="7426" max="7426" width="43.8203125" style="37" hidden="1"/>
    <col min="7427" max="7427" width="32.64453125" style="37" hidden="1"/>
    <col min="7428" max="7428" width="23.05859375" style="37" hidden="1"/>
    <col min="7429" max="7680" width="15.05859375" style="37" hidden="1"/>
    <col min="7681" max="7681" width="3.8203125" style="37" hidden="1"/>
    <col min="7682" max="7682" width="43.8203125" style="37" hidden="1"/>
    <col min="7683" max="7683" width="32.64453125" style="37" hidden="1"/>
    <col min="7684" max="7684" width="23.05859375" style="37" hidden="1"/>
    <col min="7685" max="7936" width="15.05859375" style="37" hidden="1"/>
    <col min="7937" max="7937" width="3.8203125" style="37" hidden="1"/>
    <col min="7938" max="7938" width="43.8203125" style="37" hidden="1"/>
    <col min="7939" max="7939" width="32.64453125" style="37" hidden="1"/>
    <col min="7940" max="7940" width="23.05859375" style="37" hidden="1"/>
    <col min="7941" max="8192" width="15.05859375" style="37" hidden="1"/>
    <col min="8193" max="8193" width="3.8203125" style="37" hidden="1"/>
    <col min="8194" max="8194" width="43.8203125" style="37" hidden="1"/>
    <col min="8195" max="8195" width="32.64453125" style="37" hidden="1"/>
    <col min="8196" max="8196" width="23.05859375" style="37" hidden="1"/>
    <col min="8197" max="8448" width="15.05859375" style="37" hidden="1"/>
    <col min="8449" max="8449" width="3.8203125" style="37" hidden="1"/>
    <col min="8450" max="8450" width="43.8203125" style="37" hidden="1"/>
    <col min="8451" max="8451" width="32.64453125" style="37" hidden="1"/>
    <col min="8452" max="8452" width="23.05859375" style="37" hidden="1"/>
    <col min="8453" max="8704" width="15.05859375" style="37" hidden="1"/>
    <col min="8705" max="8705" width="3.8203125" style="37" hidden="1"/>
    <col min="8706" max="8706" width="43.8203125" style="37" hidden="1"/>
    <col min="8707" max="8707" width="32.64453125" style="37" hidden="1"/>
    <col min="8708" max="8708" width="23.05859375" style="37" hidden="1"/>
    <col min="8709" max="8960" width="15.05859375" style="37" hidden="1"/>
    <col min="8961" max="8961" width="3.8203125" style="37" hidden="1"/>
    <col min="8962" max="8962" width="43.8203125" style="37" hidden="1"/>
    <col min="8963" max="8963" width="32.64453125" style="37" hidden="1"/>
    <col min="8964" max="8964" width="23.05859375" style="37" hidden="1"/>
    <col min="8965" max="9216" width="15.05859375" style="37" hidden="1"/>
    <col min="9217" max="9217" width="3.8203125" style="37" hidden="1"/>
    <col min="9218" max="9218" width="43.8203125" style="37" hidden="1"/>
    <col min="9219" max="9219" width="32.64453125" style="37" hidden="1"/>
    <col min="9220" max="9220" width="23.05859375" style="37" hidden="1"/>
    <col min="9221" max="9472" width="15.05859375" style="37" hidden="1"/>
    <col min="9473" max="9473" width="3.8203125" style="37" hidden="1"/>
    <col min="9474" max="9474" width="43.8203125" style="37" hidden="1"/>
    <col min="9475" max="9475" width="32.64453125" style="37" hidden="1"/>
    <col min="9476" max="9476" width="23.05859375" style="37" hidden="1"/>
    <col min="9477" max="9728" width="15.05859375" style="37" hidden="1"/>
    <col min="9729" max="9729" width="3.8203125" style="37" hidden="1"/>
    <col min="9730" max="9730" width="43.8203125" style="37" hidden="1"/>
    <col min="9731" max="9731" width="32.64453125" style="37" hidden="1"/>
    <col min="9732" max="9732" width="23.05859375" style="37" hidden="1"/>
    <col min="9733" max="9984" width="15.05859375" style="37" hidden="1"/>
    <col min="9985" max="9985" width="3.8203125" style="37" hidden="1"/>
    <col min="9986" max="9986" width="43.8203125" style="37" hidden="1"/>
    <col min="9987" max="9987" width="32.64453125" style="37" hidden="1"/>
    <col min="9988" max="9988" width="23.05859375" style="37" hidden="1"/>
    <col min="9989" max="10240" width="15.05859375" style="37" hidden="1"/>
    <col min="10241" max="10241" width="3.8203125" style="37" hidden="1"/>
    <col min="10242" max="10242" width="43.8203125" style="37" hidden="1"/>
    <col min="10243" max="10243" width="32.64453125" style="37" hidden="1"/>
    <col min="10244" max="10244" width="23.05859375" style="37" hidden="1"/>
    <col min="10245" max="10496" width="15.05859375" style="37" hidden="1"/>
    <col min="10497" max="10497" width="3.8203125" style="37" hidden="1"/>
    <col min="10498" max="10498" width="43.8203125" style="37" hidden="1"/>
    <col min="10499" max="10499" width="32.64453125" style="37" hidden="1"/>
    <col min="10500" max="10500" width="23.05859375" style="37" hidden="1"/>
    <col min="10501" max="10752" width="15.05859375" style="37" hidden="1"/>
    <col min="10753" max="10753" width="3.8203125" style="37" hidden="1"/>
    <col min="10754" max="10754" width="43.8203125" style="37" hidden="1"/>
    <col min="10755" max="10755" width="32.64453125" style="37" hidden="1"/>
    <col min="10756" max="10756" width="23.05859375" style="37" hidden="1"/>
    <col min="10757" max="11008" width="15.05859375" style="37" hidden="1"/>
    <col min="11009" max="11009" width="3.8203125" style="37" hidden="1"/>
    <col min="11010" max="11010" width="43.8203125" style="37" hidden="1"/>
    <col min="11011" max="11011" width="32.64453125" style="37" hidden="1"/>
    <col min="11012" max="11012" width="23.05859375" style="37" hidden="1"/>
    <col min="11013" max="11264" width="15.05859375" style="37" hidden="1"/>
    <col min="11265" max="11265" width="3.8203125" style="37" hidden="1"/>
    <col min="11266" max="11266" width="43.8203125" style="37" hidden="1"/>
    <col min="11267" max="11267" width="32.64453125" style="37" hidden="1"/>
    <col min="11268" max="11268" width="23.05859375" style="37" hidden="1"/>
    <col min="11269" max="11520" width="15.05859375" style="37" hidden="1"/>
    <col min="11521" max="11521" width="3.8203125" style="37" hidden="1"/>
    <col min="11522" max="11522" width="43.8203125" style="37" hidden="1"/>
    <col min="11523" max="11523" width="32.64453125" style="37" hidden="1"/>
    <col min="11524" max="11524" width="23.05859375" style="37" hidden="1"/>
    <col min="11525" max="11776" width="15.05859375" style="37" hidden="1"/>
    <col min="11777" max="11777" width="3.8203125" style="37" hidden="1"/>
    <col min="11778" max="11778" width="43.8203125" style="37" hidden="1"/>
    <col min="11779" max="11779" width="32.64453125" style="37" hidden="1"/>
    <col min="11780" max="11780" width="23.05859375" style="37" hidden="1"/>
    <col min="11781" max="12032" width="15.05859375" style="37" hidden="1"/>
    <col min="12033" max="12033" width="3.8203125" style="37" hidden="1"/>
    <col min="12034" max="12034" width="43.8203125" style="37" hidden="1"/>
    <col min="12035" max="12035" width="32.64453125" style="37" hidden="1"/>
    <col min="12036" max="12036" width="23.05859375" style="37" hidden="1"/>
    <col min="12037" max="12288" width="15.05859375" style="37" hidden="1"/>
    <col min="12289" max="12289" width="3.8203125" style="37" hidden="1"/>
    <col min="12290" max="12290" width="43.8203125" style="37" hidden="1"/>
    <col min="12291" max="12291" width="32.64453125" style="37" hidden="1"/>
    <col min="12292" max="12292" width="23.05859375" style="37" hidden="1"/>
    <col min="12293" max="12544" width="15.05859375" style="37" hidden="1"/>
    <col min="12545" max="12545" width="3.8203125" style="37" hidden="1"/>
    <col min="12546" max="12546" width="43.8203125" style="37" hidden="1"/>
    <col min="12547" max="12547" width="32.64453125" style="37" hidden="1"/>
    <col min="12548" max="12548" width="23.05859375" style="37" hidden="1"/>
    <col min="12549" max="12800" width="15.05859375" style="37" hidden="1"/>
    <col min="12801" max="12801" width="3.8203125" style="37" hidden="1"/>
    <col min="12802" max="12802" width="43.8203125" style="37" hidden="1"/>
    <col min="12803" max="12803" width="32.64453125" style="37" hidden="1"/>
    <col min="12804" max="12804" width="23.05859375" style="37" hidden="1"/>
    <col min="12805" max="13056" width="15.05859375" style="37" hidden="1"/>
    <col min="13057" max="13057" width="3.8203125" style="37" hidden="1"/>
    <col min="13058" max="13058" width="43.8203125" style="37" hidden="1"/>
    <col min="13059" max="13059" width="32.64453125" style="37" hidden="1"/>
    <col min="13060" max="13060" width="23.05859375" style="37" hidden="1"/>
    <col min="13061" max="13312" width="15.05859375" style="37" hidden="1"/>
    <col min="13313" max="13313" width="3.8203125" style="37" hidden="1"/>
    <col min="13314" max="13314" width="43.8203125" style="37" hidden="1"/>
    <col min="13315" max="13315" width="32.64453125" style="37" hidden="1"/>
    <col min="13316" max="13316" width="23.05859375" style="37" hidden="1"/>
    <col min="13317" max="13568" width="15.05859375" style="37" hidden="1"/>
    <col min="13569" max="13569" width="3.8203125" style="37" hidden="1"/>
    <col min="13570" max="13570" width="43.8203125" style="37" hidden="1"/>
    <col min="13571" max="13571" width="32.64453125" style="37" hidden="1"/>
    <col min="13572" max="13572" width="23.05859375" style="37" hidden="1"/>
    <col min="13573" max="13824" width="15.05859375" style="37" hidden="1"/>
    <col min="13825" max="13825" width="3.8203125" style="37" hidden="1"/>
    <col min="13826" max="13826" width="43.8203125" style="37" hidden="1"/>
    <col min="13827" max="13827" width="32.64453125" style="37" hidden="1"/>
    <col min="13828" max="13828" width="23.05859375" style="37" hidden="1"/>
    <col min="13829" max="14080" width="15.05859375" style="37" hidden="1"/>
    <col min="14081" max="14081" width="3.8203125" style="37" hidden="1"/>
    <col min="14082" max="14082" width="43.8203125" style="37" hidden="1"/>
    <col min="14083" max="14083" width="32.64453125" style="37" hidden="1"/>
    <col min="14084" max="14084" width="23.05859375" style="37" hidden="1"/>
    <col min="14085" max="14336" width="15.05859375" style="37" hidden="1"/>
    <col min="14337" max="14337" width="3.8203125" style="37" hidden="1"/>
    <col min="14338" max="14338" width="43.8203125" style="37" hidden="1"/>
    <col min="14339" max="14339" width="32.64453125" style="37" hidden="1"/>
    <col min="14340" max="14340" width="23.05859375" style="37" hidden="1"/>
    <col min="14341" max="14592" width="15.05859375" style="37" hidden="1"/>
    <col min="14593" max="14593" width="3.8203125" style="37" hidden="1"/>
    <col min="14594" max="14594" width="43.8203125" style="37" hidden="1"/>
    <col min="14595" max="14595" width="32.64453125" style="37" hidden="1"/>
    <col min="14596" max="14596" width="23.05859375" style="37" hidden="1"/>
    <col min="14597" max="14848" width="15.05859375" style="37" hidden="1"/>
    <col min="14849" max="14849" width="3.8203125" style="37" hidden="1"/>
    <col min="14850" max="14850" width="43.8203125" style="37" hidden="1"/>
    <col min="14851" max="14851" width="32.64453125" style="37" hidden="1"/>
    <col min="14852" max="14852" width="23.05859375" style="37" hidden="1"/>
    <col min="14853" max="15104" width="15.05859375" style="37" hidden="1"/>
    <col min="15105" max="15105" width="3.8203125" style="37" hidden="1"/>
    <col min="15106" max="15106" width="43.8203125" style="37" hidden="1"/>
    <col min="15107" max="15107" width="32.64453125" style="37" hidden="1"/>
    <col min="15108" max="15108" width="23.05859375" style="37" hidden="1"/>
    <col min="15109" max="15360" width="15.05859375" style="37" hidden="1"/>
    <col min="15361" max="15361" width="3.8203125" style="37" hidden="1"/>
    <col min="15362" max="15362" width="43.8203125" style="37" hidden="1"/>
    <col min="15363" max="15363" width="32.64453125" style="37" hidden="1"/>
    <col min="15364" max="15364" width="23.05859375" style="37" hidden="1"/>
    <col min="15365" max="15616" width="15.05859375" style="37" hidden="1"/>
    <col min="15617" max="15617" width="3.8203125" style="37" hidden="1"/>
    <col min="15618" max="15618" width="43.8203125" style="37" hidden="1"/>
    <col min="15619" max="15619" width="32.64453125" style="37" hidden="1"/>
    <col min="15620" max="15620" width="23.05859375" style="37" hidden="1"/>
    <col min="15621" max="15872" width="15.05859375" style="37" hidden="1"/>
    <col min="15873" max="15873" width="3.8203125" style="37" hidden="1"/>
    <col min="15874" max="15874" width="43.8203125" style="37" hidden="1"/>
    <col min="15875" max="15875" width="32.64453125" style="37" hidden="1"/>
    <col min="15876" max="15876" width="23.05859375" style="37" hidden="1"/>
    <col min="15877" max="16128" width="15.05859375" style="37" hidden="1"/>
    <col min="16129" max="16129" width="3.8203125" style="37" hidden="1"/>
    <col min="16130" max="16130" width="43.8203125" style="37" hidden="1"/>
    <col min="16131" max="16131" width="32.64453125" style="37" hidden="1"/>
    <col min="16132" max="16132" width="23.05859375" style="37" hidden="1"/>
    <col min="16133" max="16384" width="15.05859375" style="37" hidden="1"/>
  </cols>
  <sheetData>
    <row r="1" spans="1:27"/>
    <row r="2" spans="1:27" ht="28.5" customHeight="1">
      <c r="B2" s="360" t="str">
        <f>IF(Declaration!$I$4="English",Languages!A310,IF(Declaration!$I$4="French",Languages!B310,IF(Declaration!$I$4="Spanish",Languages!C310,IF(Declaration!$I$4="German",Languages!D310,IF(Declaration!$I$4="Chinese",Languages!E310,IF(Declaration!$I$4="Japanese",Languages!F310,IF(Declaration!$I$4="Portugese",Languages!G310)))))))</f>
        <v xml:space="preserve">For the 'Glossary' tab: </v>
      </c>
      <c r="C2" s="361"/>
    </row>
    <row r="3" spans="1:27" ht="40" customHeight="1">
      <c r="B3" s="366" t="str">
        <f>IF(Declaration!$I$4="English",Languages!A311,IF(Declaration!$I$4="French",Languages!B311,IF(Declaration!$I$4="Spanish",Languages!C311,IF(Declaration!$I$4="German",Languages!D311,IF(Declaration!$I$4="Chinese",Languages!E311,IF(Declaration!$I$4="Japanese",Languages!F311,IF(Declaration!$I$4="Portugese",Languages!G311)))))))</f>
        <v xml:space="preserve">Please consult glossary below for definitions and explanations of key terms and concepts referred to within the STRT. </v>
      </c>
      <c r="C3" s="367"/>
    </row>
    <row r="4" spans="1:27" s="34" customFormat="1" ht="53" customHeight="1">
      <c r="B4" s="122" t="str">
        <f>IF(Declaration!$I$4="English",Languages!A312,IF(Declaration!$I$4="French",Languages!B312,IF(Declaration!$I$4="Spanish",Languages!C312,IF(Declaration!$I$4="German",Languages!D312,IF(Declaration!$I$4="Chinese",Languages!E312,IF(Declaration!$I$4="Japanese",Languages!F312,IF(Declaration!$I$4="Portugese",Languages!G312)))))))</f>
        <v>Term</v>
      </c>
      <c r="C4" s="123" t="str">
        <f>IF(Declaration!$I$4="English",Languages!A356,IF(Declaration!$I$4="French",Languages!B356,IF(Declaration!$I$4="Spanish",Languages!C356,IF(Declaration!$I$4="German",Languages!D356,IF(Declaration!$I$4="Chinese",Languages!E356,IF(Declaration!$I$4="Japanese",Languages!F356,IF(Declaration!$I$4="Portugese",Languages!G356)))))))</f>
        <v>Explanation</v>
      </c>
      <c r="D4" s="37"/>
      <c r="E4" s="36"/>
      <c r="F4" s="36"/>
      <c r="G4" s="36"/>
      <c r="H4" s="36"/>
      <c r="I4" s="36"/>
      <c r="J4" s="36"/>
      <c r="K4" s="36"/>
      <c r="L4" s="36"/>
      <c r="M4" s="36"/>
      <c r="N4" s="36"/>
      <c r="O4" s="36"/>
      <c r="P4" s="36"/>
      <c r="Q4" s="36"/>
      <c r="R4" s="36"/>
      <c r="S4" s="36"/>
      <c r="T4" s="36"/>
      <c r="U4" s="36"/>
      <c r="V4" s="36"/>
      <c r="W4" s="36"/>
      <c r="X4" s="36"/>
      <c r="Y4" s="36"/>
      <c r="Z4" s="36"/>
      <c r="AA4" s="36"/>
    </row>
    <row r="5" spans="1:27" ht="57" customHeight="1">
      <c r="B5" s="40" t="str">
        <f>IF(Declaration!$I$4="English",Languages!A313,IF(Declaration!$I$4="French",Languages!B313,IF(Declaration!$I$4="Spanish",Languages!C313,IF(Declaration!$I$4="German",Languages!D313,IF(Declaration!$I$4="Chinese",Languages!E313,IF(Declaration!$I$4="Japanese",Languages!F313,IF(Declaration!$I$4="Portugese",Languages!G313)))))))</f>
        <v>Agent</v>
      </c>
      <c r="C5" s="38" t="str">
        <f>IF(Declaration!$I$4="English",Languages!A357,IF(Declaration!$I$4="French",Languages!B357,IF(Declaration!$I$4="Spanish",Languages!C357,IF(Declaration!$I$4="German",Languages!D357,IF(Declaration!$I$4="Chinese",Languages!E357,IF(Declaration!$I$4="Japanese",Languages!F357,IF(Declaration!$I$4="Portugese",Languages!G357)))))))</f>
        <v>An agent is defined as any individual (including a director, an officer, an employee, or an independent contractor) authorized to act on behalf of your organization.</v>
      </c>
    </row>
    <row r="6" spans="1:27" ht="40" customHeight="1">
      <c r="B6" s="40" t="str">
        <f>IF(Declaration!$I$4="English",Languages!A314,IF(Declaration!$I$4="French",Languages!B314,IF(Declaration!$I$4="Spanish",Languages!C314,IF(Declaration!$I$4="German",Languages!D314,IF(Declaration!$I$4="Chinese",Languages!E314,IF(Declaration!$I$4="Japanese",Languages!F314,IF(Declaration!$I$4="Portugese",Languages!G314)))))))</f>
        <v>Agriculture</v>
      </c>
      <c r="C6" s="38" t="str">
        <f>IF(Declaration!$I$4="English",Languages!A358,IF(Declaration!$I$4="French",Languages!B358,IF(Declaration!$I$4="Spanish",Languages!C358,IF(Declaration!$I$4="German",Languages!D358,IF(Declaration!$I$4="Chinese",Languages!E358,IF(Declaration!$I$4="Japanese",Languages!F358,IF(Declaration!$I$4="Portugese",Languages!G358)))))))</f>
        <v>Agriculture refers to the production of crops and livestock and animal products for both consumption and other uses.</v>
      </c>
    </row>
    <row r="7" spans="1:27" ht="67.5" customHeight="1">
      <c r="B7" s="40" t="str">
        <f>IF(Declaration!$I$4="English",Languages!A315,IF(Declaration!$I$4="French",Languages!B315,IF(Declaration!$I$4="Spanish",Languages!C315,IF(Declaration!$I$4="German",Languages!D315,IF(Declaration!$I$4="Chinese",Languages!E315,IF(Declaration!$I$4="Japanese",Languages!F315,IF(Declaration!$I$4="Portugese",Languages!G315)))))))</f>
        <v>Authorizing person</v>
      </c>
      <c r="C7" s="38" t="str">
        <f>IF(Declaration!$I$4="English",Languages!A359,IF(Declaration!$I$4="French",Languages!B359,IF(Declaration!$I$4="Spanish",Languages!C359,IF(Declaration!$I$4="German",Languages!D359,IF(Declaration!$I$4="Chinese",Languages!E359,IF(Declaration!$I$4="Japanese",Languages!F359,IF(Declaration!$I$4="Portugese",Languages!G359)))))))</f>
        <v>The authorizing person is the person in your company who is authorized to declare the contents of this survey as true and accurate to the best of his/her knowledge. The authorizing person may be different than the contact person.</v>
      </c>
    </row>
    <row r="8" spans="1:27" ht="218.5" customHeight="1">
      <c r="B8" s="40" t="str">
        <f>IF(Declaration!$I$4="English",Languages!A316,IF(Declaration!$I$4="French",Languages!B316,IF(Declaration!$I$4="Spanish",Languages!C316,IF(Declaration!$I$4="German",Languages!D316,IF(Declaration!$I$4="Chinese",Languages!E316,IF(Declaration!$I$4="Japanese",Languages!F316,IF(Declaration!$I$4="Portugese",Languages!G316)))))))</f>
        <v>California Transparency in Supply Chains Act</v>
      </c>
      <c r="C8" s="38" t="str">
        <f>_xlfn.CONCAT(IF(Declaration!$I$4="English",Languages!A360,IF(Declaration!$I$4="French",Languages!B360,IF(Declaration!$I$4="Spanish",Languages!C360,IF(Declaration!$I$4="German",Languages!D360,IF(Declaration!$I$4="Chinese",Languages!E360,IF(Declaration!$I$4="Japanese",Languages!F360,IF(Declaration!$I$4="Portugese",Languages!G360))))))),
" http://www.leginfo.ca.gov/pub/09-10/bill/sen/sb_0651-0700/sb_657_bill_20100930_chaptered.pdf")</f>
        <v>The California Transparency in Supply Chains Act applies to businesses that do business in California, have annual worldwide gross receipts exceeding 100 million USD, and are identified as manufacturers or retail sellers on their California State tax returns. The Act requires those businesses to disclose their efforts to eradicate slavery and human trafficking from their direct supply chains for tangible goods offered for sale. It requires those businesses to post their disclosure on their website with a conspicuous and easily-understood link on the homepage. If the business does not have a website, the Act requires it to provide within 30 days a copy of the disclosure when requested by a consumer. Please follow this link for more detailed information. http://www.leginfo.ca.gov/pub/09-10/bill/sen/sb_0651-0700/sb_657_bill_20100930_chaptered.pdf</v>
      </c>
    </row>
    <row r="9" spans="1:27" ht="265" customHeight="1">
      <c r="B9" s="40" t="str">
        <f>IF(Declaration!$I$4="English",Languages!A317,IF(Declaration!$I$4="French",Languages!B317,IF(Declaration!$I$4="Spanish",Languages!C317,IF(Declaration!$I$4="German",Languages!D317,IF(Declaration!$I$4="Chinese",Languages!E317,IF(Declaration!$I$4="Japanese",Languages!F317,IF(Declaration!$I$4="Portugese",Languages!G317)))))))</f>
        <v>Child labor</v>
      </c>
      <c r="C9" s="38" t="str">
        <f>IF(Declaration!$I$4="English",Languages!A361,IF(Declaration!$I$4="French",Languages!B361,IF(Declaration!$I$4="Spanish",Languages!C361,IF(Declaration!$I$4="German",Languages!D361,IF(Declaration!$I$4="Chinese",Languages!E361,IF(Declaration!$I$4="Japanese",Languages!F361,IF(Declaration!$I$4="Portugese",Languages!G361)))))))</f>
        <v>Child is defined as a person below the age of 18. Child labor, in accordance with the definition used by the International Labour Organization, is work that deprives children of their childhood, their potential and their dignity, and that is harmful to physical and mental development. It falls under three categories: (1) The unconditional worst forms of child labor, which are internationally defined as slavery, trafficking, debt bondage and other forms of forced labor, forced recruitment of children for use in armed conflict, prostitution and pornography, and illicit activities. (2) Labor performed by a child who is under the minimum age specified for that kind of work (as defined by national legislation, in accordance with accepted international standards), and that is thus likely to impede the child’s education and full development. (3) Labor that jeopardizes the physical, mental or moral well-being of a child, either because of its nature or because of the conditions in which it is carried out, known as “hazardous work."</v>
      </c>
    </row>
    <row r="10" spans="1:27" ht="44.45" customHeight="1">
      <c r="B10" s="40" t="str">
        <f>IF(Declaration!$I$4="English",Languages!A318,IF(Declaration!$I$4="French",Languages!B318,IF(Declaration!$I$4="Spanish",Languages!C318,IF(Declaration!$I$4="German",Languages!D318,IF(Declaration!$I$4="Chinese",Languages!E318,IF(Declaration!$I$4="Japanese",Languages!F318,IF(Declaration!$I$4="Portugese",Languages!G318)))))))</f>
        <v>Commercial sex act</v>
      </c>
      <c r="C10" s="38" t="str">
        <f>IF(Declaration!$I$4="English",Languages!A362,IF(Declaration!$I$4="French",Languages!B362,IF(Declaration!$I$4="Spanish",Languages!C362,IF(Declaration!$I$4="German",Languages!D362,IF(Declaration!$I$4="Chinese",Languages!E362,IF(Declaration!$I$4="Japanese",Languages!F362,IF(Declaration!$I$4="Portugese",Languages!G362)))))))</f>
        <v>Commercial sex act is defined as any sex act on account of which anything of value is given to or received by any person.</v>
      </c>
    </row>
    <row r="11" spans="1:27" ht="106.75" customHeight="1">
      <c r="B11" s="40" t="str">
        <f>IF(Declaration!$I$4="English",Languages!A319,IF(Declaration!$I$4="French",Languages!B319,IF(Declaration!$I$4="Spanish",Languages!C319,IF(Declaration!$I$4="German",Languages!D319,IF(Declaration!$I$4="Chinese",Languages!E319,IF(Declaration!$I$4="Japanese",Languages!F319,IF(Declaration!$I$4="Portugese",Languages!G319)))))))</f>
        <v>Commercially available off-the-shelf item</v>
      </c>
      <c r="C11" s="38" t="str">
        <f>IF(Declaration!$I$4="English",Languages!A363,IF(Declaration!$I$4="French",Languages!B363,IF(Declaration!$I$4="Spanish",Languages!C363,IF(Declaration!$I$4="German",Languages!D363,IF(Declaration!$I$4="Chinese",Languages!E363,IF(Declaration!$I$4="Japanese",Languages!F363,IF(Declaration!$I$4="Portugese",Languages!G363)))))))</f>
        <v>Commercially available off-the-shelf item means any item of supply (including construction material) that is— (i) A commercial item; (ii) Sold in substantial quantities in the commercial marketplace; and (iii) Offered to the US Federal Government, under a contract or subcontract at any tier, without modification, in the same form in which it is sold in the commercial marketplace; and (2) Does not include bulk cargo, such as agricultural products and petroleum products.</v>
      </c>
    </row>
    <row r="12" spans="1:27" ht="46.5" customHeight="1">
      <c r="A12" s="39"/>
      <c r="B12" s="40" t="str">
        <f>IF(Declaration!$I$4="English",Languages!A320,IF(Declaration!$I$4="French",Languages!B320,IF(Declaration!$I$4="Spanish",Languages!C320,IF(Declaration!$I$4="German",Languages!D320,IF(Declaration!$I$4="Chinese",Languages!E320,IF(Declaration!$I$4="Japanese",Languages!F320,IF(Declaration!$I$4="Portugese",Languages!G320)))))))</f>
        <v>Company address</v>
      </c>
      <c r="C12" s="38" t="str">
        <f>IF(Declaration!$I$4="English",Languages!A364,IF(Declaration!$I$4="French",Languages!B364,IF(Declaration!$I$4="Spanish",Languages!C364,IF(Declaration!$I$4="German",Languages!D364,IF(Declaration!$I$4="Chinese",Languages!E364,IF(Declaration!$I$4="Japanese",Languages!F364,IF(Declaration!$I$4="Portugese",Languages!G364)))))))</f>
        <v>The mailing address of the head office of the organization completing and submitting the STRT.</v>
      </c>
    </row>
    <row r="13" spans="1:27" ht="43.5" customHeight="1">
      <c r="B13" s="40" t="str">
        <f>IF(Declaration!$I$4="English",Languages!A321,IF(Declaration!$I$4="French",Languages!B321,IF(Declaration!$I$4="Spanish",Languages!C321,IF(Declaration!$I$4="German",Languages!D321,IF(Declaration!$I$4="Chinese",Languages!E321,IF(Declaration!$I$4="Japanese",Languages!F321,IF(Declaration!$I$4="Portugese",Languages!G321)))))))</f>
        <v>Company name</v>
      </c>
      <c r="C13" s="38" t="str">
        <f>IF(Declaration!$I$4="English",Languages!A365,IF(Declaration!$I$4="French",Languages!B365,IF(Declaration!$I$4="Spanish",Languages!C365,IF(Declaration!$I$4="German",Languages!D365,IF(Declaration!$I$4="Chinese",Languages!E365,IF(Declaration!$I$4="Japanese",Languages!F365,IF(Declaration!$I$4="Portugese",Languages!G365)))))))</f>
        <v>The name of the organization completing and submitting the STRT. Do not use abbreviations.</v>
      </c>
    </row>
    <row r="14" spans="1:27" ht="51" customHeight="1">
      <c r="B14" s="40" t="str">
        <f>IF(Declaration!$I$4="English",Languages!A322,IF(Declaration!$I$4="French",Languages!B322,IF(Declaration!$I$4="Spanish",Languages!C322,IF(Declaration!$I$4="German",Languages!D322,IF(Declaration!$I$4="Chinese",Languages!E322,IF(Declaration!$I$4="Japanese",Languages!F322,IF(Declaration!$I$4="Portugese",Languages!G322)))))))</f>
        <v>Company unique identifier number or code</v>
      </c>
      <c r="C14" s="38" t="str">
        <f>IF(Declaration!$I$4="English",Languages!A366,IF(Declaration!$I$4="French",Languages!B366,IF(Declaration!$I$4="Spanish",Languages!C366,IF(Declaration!$I$4="German",Languages!D366,IF(Declaration!$I$4="Chinese",Languages!E366,IF(Declaration!$I$4="Japanese",Languages!F366,IF(Declaration!$I$4="Portugese",Languages!G366)))))))</f>
        <v>The DUNS number, VAT number, customer-specific identifier, or another number or code unique to the organization completing and submitting the STRT.</v>
      </c>
    </row>
    <row r="15" spans="1:27" ht="409" customHeight="1">
      <c r="B15" s="40" t="str">
        <f>IF(Declaration!$I$4="English",Languages!A323,IF(Declaration!$I$4="French",Languages!B323,IF(Declaration!$I$4="Spanish",Languages!C323,IF(Declaration!$I$4="German",Languages!D323,IF(Declaration!$I$4="Chinese",Languages!E323,IF(Declaration!$I$4="Japanese",Languages!F323,IF(Declaration!$I$4="Portugese",Languages!G323)))))))</f>
        <v>Compliance Plan (US Federal Acquisition Regulation final rule on Combating Trafficking in Persons)</v>
      </c>
      <c r="C15" s="38" t="str">
        <f>IF(Declaration!$I$4="English",Languages!A367,IF(Declaration!$I$4="French",Languages!B367,IF(Declaration!$I$4="Spanish",Languages!C367,IF(Declaration!$I$4="German",Languages!D367,IF(Declaration!$I$4="Chinese",Languages!E367,IF(Declaration!$I$4="Japanese",Languages!F367,IF(Declaration!$I$4="Portugese",Languages!G367)))))))</f>
        <v xml:space="preserve">Under the US Federal Acquisition Regulation final rule on Combating Trafficking in Persons, contractors or subcontractors in scope of subpart 52.222-50 paragraph (h) must maintain a compliance plan during the performance of their federal contract, which must include at a minimum: 
- An awareness plan to inform agents of the US policy prohibiting trafficking in persons, the activities that are prohibited, and the actions that will be taken against an agent for policy violations.
- A process for agents to report, without fear of retaliation, activity inconsistent with the US policy prohibiting trafficking in persons, including a means to make the Global Human Trafficking hotline phone number and email available to all agents.                                                                                                                        - A recruitment and wage plan that only permits the use of recruitment companies with trained employees, prohibits charging recruitment fees, and ensures that wages meet applicable host-country legal requirements (or explains any variance).                                                                                                                     - A housing plan that ensures the housing meets host-country housing and safety standards, if your company or subcontractors provide or arrange housing. 
- Procedures to prevent agents and subcontractors at any tier and dollar value from engaging in trafficking in persons and to monitor, detect, and terminate any agents, subcontracts, or subcontractor employees who have engaged in such activities.                                                                                                               </v>
      </c>
    </row>
    <row r="16" spans="1:27" ht="101" customHeight="1">
      <c r="B16" s="40" t="str">
        <f>IF(Declaration!$I$4="English",Languages!A324,IF(Declaration!$I$4="French",Languages!B324,IF(Declaration!$I$4="Spanish",Languages!C324,IF(Declaration!$I$4="German",Languages!D324,IF(Declaration!$I$4="Chinese",Languages!E324,IF(Declaration!$I$4="Japanese",Languages!F324,IF(Declaration!$I$4="Portugese",Languages!G324)))))))</f>
        <v>Construction</v>
      </c>
      <c r="C16" s="38" t="str">
        <f>IF(Declaration!$I$4="English",Languages!A368,IF(Declaration!$I$4="French",Languages!B368,IF(Declaration!$I$4="Spanish",Languages!C368,IF(Declaration!$I$4="German",Languages!D368,IF(Declaration!$I$4="Chinese",Languages!E368,IF(Declaration!$I$4="Japanese",Languages!F368,IF(Declaration!$I$4="Portugese",Languages!G368)))))))</f>
        <v>Construction covers a wide variety of economic activity, including the building, maintenance, demolition, renovation and repair of structures including houses, industrial facilities, airports, roads, bridges, and stadiums. Enterprises within the construction sector can include self-employed individuals, labor contractors, materials suppliers and international engineering firms.</v>
      </c>
    </row>
    <row r="17" spans="2:7" ht="121" customHeight="1">
      <c r="B17" s="40" t="str">
        <f>IF(Declaration!$I$4="English",Languages!A325,IF(Declaration!$I$4="French",Languages!B325,IF(Declaration!$I$4="Spanish",Languages!C325,IF(Declaration!$I$4="German",Languages!D325,IF(Declaration!$I$4="Chinese",Languages!E325,IF(Declaration!$I$4="Japanese",Languages!F325,IF(Declaration!$I$4="Portugese",Languages!G325)))))))</f>
        <v>Debt bondage</v>
      </c>
      <c r="C17" s="38" t="str">
        <f>IF(Declaration!$I$4="English",Languages!A369,IF(Declaration!$I$4="French",Languages!B369,IF(Declaration!$I$4="Spanish",Languages!C369,IF(Declaration!$I$4="German",Languages!D369,IF(Declaration!$I$4="Chinese",Languages!E369,IF(Declaration!$I$4="Japanese",Languages!F369,IF(Declaration!$I$4="Portugese",Languages!G369)))))))</f>
        <v>Debt bondage, in accordance with the United Nations (UN) 1956 Supplementary Convention on the Abolition of Slavery Convention, is the status or condition arising from a pledge by a debtor of his or her personal services or of those of a person under his or her control as security for a debt, if the value of those services as reasonably assessed is not applied towards the liquidation of the debt or the length and nature of those services are not respectively limited and defined.</v>
      </c>
    </row>
    <row r="18" spans="2:7" ht="60.7" customHeight="1">
      <c r="B18" s="40" t="str">
        <f>IF(Declaration!$I$4="English",Languages!A326,IF(Declaration!$I$4="French",Languages!B326,IF(Declaration!$I$4="Spanish",Languages!C326,IF(Declaration!$I$4="German",Languages!D326,IF(Declaration!$I$4="Chinese",Languages!E326,IF(Declaration!$I$4="Japanese",Languages!F326,IF(Declaration!$I$4="Portugese",Languages!G326)))))))</f>
        <v>Direct (first tier) supplier</v>
      </c>
      <c r="C18" s="38" t="str">
        <f>IF(Declaration!$I$4="English",Languages!A370,IF(Declaration!$I$4="French",Languages!B370,IF(Declaration!$I$4="Spanish",Languages!C370,IF(Declaration!$I$4="German",Languages!D370,IF(Declaration!$I$4="Chinese",Languages!E370,IF(Declaration!$I$4="Japanese",Languages!F370,IF(Declaration!$I$4="Portugese",Languages!G370)))))))</f>
        <v>Direct (first tier) supplier is an organization or person that has been awarded a contract by the organization completing and submitting the STRT for the purpose of providing a product or service used in its supply chain.</v>
      </c>
      <c r="E18" s="115"/>
      <c r="F18" s="115"/>
    </row>
    <row r="19" spans="2:7" ht="56.5" customHeight="1">
      <c r="B19" s="40" t="str">
        <f>IF(Declaration!$I$4="English",Languages!A327,IF(Declaration!$I$4="French",Languages!B327,IF(Declaration!$I$4="Spanish",Languages!C327,IF(Declaration!$I$4="German",Languages!D327,IF(Declaration!$I$4="Chinese",Languages!E327,IF(Declaration!$I$4="Japanese",Languages!F327,IF(Declaration!$I$4="Portugese",Languages!G327)))))))</f>
        <v>Electrical products manufacturing</v>
      </c>
      <c r="C19" s="38" t="str">
        <f>IF(Declaration!$I$4="English",Languages!A371,IF(Declaration!$I$4="French",Languages!B371,IF(Declaration!$I$4="Spanish",Languages!C371,IF(Declaration!$I$4="German",Languages!D371,IF(Declaration!$I$4="Chinese",Languages!E371,IF(Declaration!$I$4="Japanese",Languages!F371,IF(Declaration!$I$4="Portugese",Languages!G371)))))))</f>
        <v>Electronics and Electrical Products Manufacturing includes i) Computer and Electronic Product Manufacturing, and ii) Electrical Equipment, Appliance, and Component Manufacturing.</v>
      </c>
      <c r="E19" s="115"/>
      <c r="F19" s="115"/>
    </row>
    <row r="20" spans="2:7" ht="159.5" customHeight="1">
      <c r="B20" s="40" t="str">
        <f>IF(Declaration!$I$4="English",Languages!A328,IF(Declaration!$I$4="French",Languages!B328,IF(Declaration!$I$4="Spanish",Languages!C328,IF(Declaration!$I$4="German",Languages!D328,IF(Declaration!$I$4="Chinese",Languages!E328,IF(Declaration!$I$4="Japanese",Languages!F328,IF(Declaration!$I$4="Portugese",Languages!G328)))))))</f>
        <v>Employment agreements</v>
      </c>
      <c r="C20" s="38" t="str">
        <f>IF(Declaration!$I$4="English",Languages!A372,IF(Declaration!$I$4="French",Languages!B372,IF(Declaration!$I$4="Spanish",Languages!C372,IF(Declaration!$I$4="German",Languages!D372,IF(Declaration!$I$4="Chinese",Languages!E372,IF(Declaration!$I$4="Japanese",Languages!F372,IF(Declaration!$I$4="Portugese",Languages!G372)))))))</f>
        <v>Employment agreements should include key terms and conditions of employment such as work description, wages, work location(s), living accommodations and associated costs, time off, roundtrip transportation arrangements if relevant, and grievance process. For companies in scope of the US Federal Acquisition Regulation final rule on Combating Trafficking in Persons, these agreements must be provided at least five days before an employee relocates and must include the key terms and conditions listed above plus a prohibition on charging recruitment fees as well as the content of applicable laws and regulations that prohibit trafficking in persons.</v>
      </c>
      <c r="E20" s="115"/>
      <c r="F20" s="115"/>
    </row>
    <row r="21" spans="2:7" ht="84.5" customHeight="1">
      <c r="B21" s="40" t="str">
        <f>IF(Declaration!$I$4="English",Languages!A329,IF(Declaration!$I$4="French",Languages!B329,IF(Declaration!$I$4="Spanish",Languages!C329,IF(Declaration!$I$4="German",Languages!D329,IF(Declaration!$I$4="Chinese",Languages!E329,IF(Declaration!$I$4="Japanese",Languages!F329,IF(Declaration!$I$4="Portugese",Languages!G329)))))))</f>
        <v>Extractives / mining and basic metal production</v>
      </c>
      <c r="C21" s="38" t="str">
        <f>IF(Declaration!$I$4="English",Languages!A373,IF(Declaration!$I$4="French",Languages!B373,IF(Declaration!$I$4="Spanish",Languages!C373,IF(Declaration!$I$4="German",Languages!D373,IF(Declaration!$I$4="Chinese",Languages!E373,IF(Declaration!$I$4="Japanese",Languages!F373,IF(Declaration!$I$4="Portugese",Languages!G373)))))))</f>
        <v>Extractives/mining and basic metal production refer to the extraction of minerals and other geological materials from the earth, as well as the processing of these materials. The minerals and mineral products produced through mining are critical to a variety of sectors including technology, electronics, jewelry, construction, and manufacturing.</v>
      </c>
      <c r="E21" s="115"/>
      <c r="F21" s="115"/>
    </row>
    <row r="22" spans="2:7" ht="144.5" customHeight="1">
      <c r="B22" s="40" t="str">
        <f>IF(Declaration!$I$4="English",Languages!A330,IF(Declaration!$I$4="French",Languages!B330,IF(Declaration!$I$4="Spanish",Languages!C330,IF(Declaration!$I$4="German",Languages!D330,IF(Declaration!$I$4="Chinese",Languages!E330,IF(Declaration!$I$4="Japanese",Languages!F330,IF(Declaration!$I$4="Portugese",Languages!G330)))))))</f>
        <v>Fishing and aquaculture</v>
      </c>
      <c r="C22" s="38" t="str">
        <f>IF(Declaration!$I$4="English",Languages!A374,IF(Declaration!$I$4="French",Languages!B374,IF(Declaration!$I$4="Spanish",Languages!C374,IF(Declaration!$I$4="German",Languages!D374,IF(Declaration!$I$4="Chinese",Languages!E374,IF(Declaration!$I$4="Japanese",Languages!F374,IF(Declaration!$I$4="Portugese",Languages!G374)))))))</f>
        <v>Fishing and Aquaculture includes wild caught fishing, farm fishing (aquaculture) and fish processing. Fishing is the capture of aquatic organisms in marine, coastal and inland areas. Aquaculture is the farming of aquatic organisms, including fish, molluscs, crustaceans and aquatic plants. Farming implies some form of intervention in the rearing process to enhance production, such as regular stocking, feeding, protection from predators, etc. Farming also implies individual or corporate ownership of the stock being cultivated.</v>
      </c>
      <c r="E22" s="115"/>
      <c r="F22" s="115"/>
    </row>
    <row r="23" spans="2:7" ht="131.5" customHeight="1">
      <c r="B23" s="40" t="str">
        <f>IF(Declaration!$I$4="English",Languages!A331,IF(Declaration!$I$4="French",Languages!B331,IF(Declaration!$I$4="Spanish",Languages!C331,IF(Declaration!$I$4="German",Languages!D331,IF(Declaration!$I$4="Chinese",Languages!E331,IF(Declaration!$I$4="Japanese",Languages!F331,IF(Declaration!$I$4="Portugese",Languages!G331)))))))</f>
        <v>Forced labor</v>
      </c>
      <c r="C23" s="38" t="str">
        <f>IF(Declaration!$I$4="English",Languages!A375,IF(Declaration!$I$4="French",Languages!B375,IF(Declaration!$I$4="Spanish",Languages!C375,IF(Declaration!$I$4="German",Languages!D375,IF(Declaration!$I$4="Chinese",Languages!E375,IF(Declaration!$I$4="Japanese",Languages!F375,IF(Declaration!$I$4="Portugese",Languages!G375)))))))</f>
        <v>Forced labor, in accordance with the International Labour Organization (ILO) Forced Labour Convention, 1930 (No.29), is all work and service which is exacted from any person under the menace of any penalty and for which the said person has not offered herself or himself voluntarily. As defined by the ILO, forced labor is an umbrella term that includes slavery, slave-like practices, various forms of debt bondage, human trafficking – also called modern slavery – and other practices.</v>
      </c>
    </row>
    <row r="24" spans="2:7" ht="73" customHeight="1">
      <c r="B24" s="40" t="str">
        <f>IF(Declaration!$I$4="English",Languages!A332,IF(Declaration!$I$4="French",Languages!B332,IF(Declaration!$I$4="Spanish",Languages!C332,IF(Declaration!$I$4="German",Languages!D332,IF(Declaration!$I$4="Chinese",Languages!E332,IF(Declaration!$I$4="Japanese",Languages!F332,IF(Declaration!$I$4="Portugese",Languages!G332)))))))</f>
        <v>Forestry</v>
      </c>
      <c r="C24" s="38" t="str">
        <f>IF(Declaration!$I$4="English",Languages!A376,IF(Declaration!$I$4="French",Languages!B376,IF(Declaration!$I$4="Spanish",Languages!C376,IF(Declaration!$I$4="German",Languages!D376,IF(Declaration!$I$4="Chinese",Languages!E376,IF(Declaration!$I$4="Japanese",Languages!F376,IF(Declaration!$I$4="Portugese",Languages!G376)))))))</f>
        <v>Forestry refers to the growing and harvesting of timber. Work in this sector includes cutting down trees with hand-held tools or felling machines, dragging logs with tractors, separating and classifying logs, and grading logs according to specific characteristics, and inspecting relevant equipment.</v>
      </c>
    </row>
    <row r="25" spans="2:7" ht="56.5" customHeight="1">
      <c r="B25" s="40" t="str">
        <f>IF(Declaration!$I$4="English",Languages!A333,IF(Declaration!$I$4="French",Languages!B333,IF(Declaration!$I$4="Spanish",Languages!C333,IF(Declaration!$I$4="German",Languages!D333,IF(Declaration!$I$4="Chinese",Languages!E333,IF(Declaration!$I$4="Japanese",Languages!F333,IF(Declaration!$I$4="Portugese",Languages!G333)))))))</f>
        <v>Healthcare</v>
      </c>
      <c r="C25" s="38" t="str">
        <f>IF(Declaration!$I$4="English",Languages!A377,IF(Declaration!$I$4="French",Languages!B377,IF(Declaration!$I$4="Spanish",Languages!C377,IF(Declaration!$I$4="German",Languages!D377,IF(Declaration!$I$4="Chinese",Languages!E377,IF(Declaration!$I$4="Japanese",Languages!F377,IF(Declaration!$I$4="Portugese",Languages!G377)))))))</f>
        <v>Healthcare incorporates the vast array of services provided by hospitals, nursing homes, diagnostic laboratories, pharmacies and others in the healthcare industry. It also includes healthcare equipment manufacturing.</v>
      </c>
    </row>
    <row r="26" spans="2:7" ht="54.5" customHeight="1">
      <c r="B26" s="40" t="str">
        <f>IF(Declaration!$I$4="English",Languages!A334,IF(Declaration!$I$4="French",Languages!B334,IF(Declaration!$I$4="Spanish",Languages!C334,IF(Declaration!$I$4="German",Languages!D334,IF(Declaration!$I$4="Chinese",Languages!E334,IF(Declaration!$I$4="Japanese",Languages!F334,IF(Declaration!$I$4="Portugese",Languages!G334)))))))</f>
        <v>Hospitality</v>
      </c>
      <c r="C26" s="38" t="str">
        <f>IF(Declaration!$I$4="English",Languages!A378,IF(Declaration!$I$4="French",Languages!B378,IF(Declaration!$I$4="Spanish",Languages!C378,IF(Declaration!$I$4="German",Languages!D378,IF(Declaration!$I$4="Chinese",Languages!E378,IF(Declaration!$I$4="Japanese",Languages!F378,IF(Declaration!$I$4="Portugese",Languages!G378)))))))</f>
        <v>Hospitality refers to those industries that provide food, accommodation, tourism and leisure services, and in particular focuses on the hotel, food service and tourism industries.</v>
      </c>
    </row>
    <row r="27" spans="2:7" ht="67.5" customHeight="1">
      <c r="B27" s="40" t="str">
        <f>IF(Declaration!$I$4="English",Languages!A335,IF(Declaration!$I$4="French",Languages!B335,IF(Declaration!$I$4="Spanish",Languages!C335,IF(Declaration!$I$4="German",Languages!D335,IF(Declaration!$I$4="Chinese",Languages!E335,IF(Declaration!$I$4="Japanese",Languages!F335,IF(Declaration!$I$4="Portugese",Languages!G335)))))))</f>
        <v>Housekeeping / facilities operation</v>
      </c>
      <c r="C27" s="38" t="str">
        <f>IF(Declaration!$I$4="English",Languages!A379,IF(Declaration!$I$4="French",Languages!B379,IF(Declaration!$I$4="Spanish",Languages!C379,IF(Declaration!$I$4="German",Languages!D379,IF(Declaration!$I$4="Chinese",Languages!E379,IF(Declaration!$I$4="Japanese",Languages!F379,IF(Declaration!$I$4="Portugese",Languages!G379)))))))</f>
        <v>Housekeeping and facilities operation refers to the services involved in the basic operation and maintenance of facilities, including janitorial services, laundry services, grounds maintenance, guarding/security services, and waste management services.</v>
      </c>
    </row>
    <row r="28" spans="2:7" ht="52" customHeight="1">
      <c r="B28" s="40" t="str">
        <f>IF(Declaration!$I$4="English",Languages!A336,IF(Declaration!$I$4="French",Languages!B336,IF(Declaration!$I$4="Spanish",Languages!C336,IF(Declaration!$I$4="German",Languages!D336,IF(Declaration!$I$4="Chinese",Languages!E336,IF(Declaration!$I$4="Japanese",Languages!F336,IF(Declaration!$I$4="Portugese",Languages!G336)))))))</f>
        <v>Housing provided or arranged</v>
      </c>
      <c r="C28" s="38" t="str">
        <f>IF(Declaration!$I$4="English",Languages!A380,IF(Declaration!$I$4="French",Languages!B380,IF(Declaration!$I$4="Spanish",Languages!C380,IF(Declaration!$I$4="German",Languages!D380,IF(Declaration!$I$4="Chinese",Languages!E380,IF(Declaration!$I$4="Japanese",Languages!F380,IF(Declaration!$I$4="Portugese",Languages!G380)))))))</f>
        <v>Includes housing that has been provided or arranged for employees indirectly by recruiters or directly by the organization completing and submitting the STRT.</v>
      </c>
      <c r="E28" s="117"/>
    </row>
    <row r="29" spans="2:7" ht="165" customHeight="1">
      <c r="B29" s="40" t="str">
        <f>IF(Declaration!$I$4="English",Languages!A337,IF(Declaration!$I$4="French",Languages!B337,IF(Declaration!$I$4="Spanish",Languages!C337,IF(Declaration!$I$4="German",Languages!D337,IF(Declaration!$I$4="Chinese",Languages!E337,IF(Declaration!$I$4="Japanese",Languages!F337,IF(Declaration!$I$4="Portugese",Languages!G337)))))))</f>
        <v>Human trafficking</v>
      </c>
      <c r="C29" s="38" t="str">
        <f>IF(Declaration!$I$4="English",Languages!A381,IF(Declaration!$I$4="French",Languages!B381,IF(Declaration!$I$4="Spanish",Languages!C381,IF(Declaration!$I$4="German",Languages!D381,IF(Declaration!$I$4="Chinese",Languages!E381,IF(Declaration!$I$4="Japanese",Languages!F381,IF(Declaration!$I$4="Portugese",Languages!G381)))))))</f>
        <v>Human trafficking, in accordance with the United Nations (UN) Palermo Protocol of 2000, is the recruitment, transportation, transfer, harboring, or receipt of persons by improper means (such as force, abduction, fraud, or coercion) for the purpose of exploitation. Exploitation can include sexual exploitation, forced labor or services, slavery or practices similar to slavery, servitude or the removal of organs. As defined by the UN, human trafficking is an umbrella term covering different forms. The International Labour Organization (ILO) also calls human trafficking “modern slavery” when done for the purposes of forced labor.</v>
      </c>
      <c r="E29" s="118"/>
      <c r="F29" s="119"/>
      <c r="G29" s="116"/>
    </row>
    <row r="30" spans="2:7" ht="61.75" customHeight="1">
      <c r="B30" s="40" t="str">
        <f>IF(Declaration!$I$4="English",Languages!A338,IF(Declaration!$I$4="French",Languages!B338,IF(Declaration!$I$4="Spanish",Languages!C338,IF(Declaration!$I$4="German",Languages!D338,IF(Declaration!$I$4="Chinese",Languages!E338,IF(Declaration!$I$4="Japanese",Languages!F338,IF(Declaration!$I$4="Portugese",Languages!G338)))))))</f>
        <v>Internal accountability standards</v>
      </c>
      <c r="C30" s="38" t="str">
        <f>IF(Declaration!$I$4="English",Languages!A382,IF(Declaration!$I$4="French",Languages!B382,IF(Declaration!$I$4="Spanish",Languages!C382,IF(Declaration!$I$4="German",Languages!D382,IF(Declaration!$I$4="Chinese",Languages!E382,IF(Declaration!$I$4="Japanese",Languages!F382,IF(Declaration!$I$4="Portugese",Languages!G382)))))))</f>
        <v>Internal accountability standards can include procedures for employees to report violations, corrective and preventative actions and confidentiality and whistleblower protections.</v>
      </c>
      <c r="E30" s="117"/>
    </row>
    <row r="31" spans="2:7" ht="71" customHeight="1">
      <c r="B31" s="40" t="str">
        <f>IF(Declaration!$I$4="English",Languages!A339,IF(Declaration!$I$4="French",Languages!B339,IF(Declaration!$I$4="Spanish",Languages!C339,IF(Declaration!$I$4="German",Languages!D339,IF(Declaration!$I$4="Chinese",Languages!E339,IF(Declaration!$I$4="Japanese",Languages!F339,IF(Declaration!$I$4="Portugese",Languages!G339)))))))</f>
        <v>Low-skilled work</v>
      </c>
      <c r="C31" s="38" t="str">
        <f>IF(Declaration!$I$4="English",Languages!A383,IF(Declaration!$I$4="French",Languages!B383,IF(Declaration!$I$4="Spanish",Languages!C383,IF(Declaration!$I$4="German",Languages!D383,IF(Declaration!$I$4="Chinese",Languages!E383,IF(Declaration!$I$4="Japanese",Languages!F383,IF(Declaration!$I$4="Portugese",Languages!G383)))))))</f>
        <v>Low-skilled work is work associated with a limited skill set or minimal economic value for the work performed. Low-skilled workers are generally not required to have more than a high school diploma, and typically earn small wages.</v>
      </c>
      <c r="E31" s="121"/>
    </row>
    <row r="32" spans="2:7" ht="115.5" customHeight="1">
      <c r="B32" s="40" t="str">
        <f>IF(Declaration!$I$4="English",Languages!A340,IF(Declaration!$I$4="French",Languages!B340,IF(Declaration!$I$4="Spanish",Languages!C340,IF(Declaration!$I$4="German",Languages!D340,IF(Declaration!$I$4="Chinese",Languages!E340,IF(Declaration!$I$4="Japanese",Languages!F340,IF(Declaration!$I$4="Portugese",Languages!G340)))))))</f>
        <v>Modern slavery</v>
      </c>
      <c r="C32" s="38" t="str">
        <f>IF(Declaration!$I$4="English",Languages!A384,IF(Declaration!$I$4="French",Languages!B384,IF(Declaration!$I$4="Spanish",Languages!C384,IF(Declaration!$I$4="German",Languages!D384,IF(Declaration!$I$4="Chinese",Languages!E384,IF(Declaration!$I$4="Japanese",Languages!F384,IF(Declaration!$I$4="Portugese",Languages!G384)))))))</f>
        <v>Modern slavery, in accordance with Guidance issued by the UK Home Office, is a term that encapsulates slavery, servitude and forced or compulsory labour; and human trafficking. The UK Home Office uses a different definition of human trafficking than the one used in this template. The International Labour Organization (ILO) calls human trafficking “modern slavery” when done for the purposes of forced labor.</v>
      </c>
      <c r="E32" s="121"/>
    </row>
    <row r="33" spans="2:5" ht="68" customHeight="1">
      <c r="B33" s="40" t="str">
        <f>IF(Declaration!$I$4="English",Languages!A341,IF(Declaration!$I$4="French",Languages!B341,IF(Declaration!$I$4="Spanish",Languages!C341,IF(Declaration!$I$4="German",Languages!D341,IF(Declaration!$I$4="Chinese",Languages!E341,IF(Declaration!$I$4="Japanese",Languages!F341,IF(Declaration!$I$4="Portugese",Languages!G341)))))))</f>
        <v>Migrant worker</v>
      </c>
      <c r="C33" s="38" t="str">
        <f>IF(Declaration!$I$4="English",Languages!A385,IF(Declaration!$I$4="French",Languages!B385,IF(Declaration!$I$4="Spanish",Languages!C385,IF(Declaration!$I$4="German",Languages!D385,IF(Declaration!$I$4="Chinese",Languages!E385,IF(Declaration!$I$4="Japanese",Languages!F385,IF(Declaration!$I$4="Portugese",Languages!G385)))))))</f>
        <v>Migrant workers are people who leave home to find work outside of their hometown or home country. Migrant workers include both foreign and domestic (internal) migrant workers.</v>
      </c>
      <c r="E33" s="117"/>
    </row>
    <row r="34" spans="2:5" ht="101.5" customHeight="1">
      <c r="B34" s="40" t="str">
        <f>IF(Declaration!$I$4="English",Languages!A342,IF(Declaration!$I$4="French",Languages!B342,IF(Declaration!$I$4="Spanish",Languages!C342,IF(Declaration!$I$4="German",Languages!D342,IF(Declaration!$I$4="Chinese",Languages!E342,IF(Declaration!$I$4="Japanese",Languages!F342,IF(Declaration!$I$4="Portugese",Languages!G342)))))))</f>
        <v>Policy</v>
      </c>
      <c r="C34" s="38" t="str">
        <f>IF(Declaration!$I$4="English",Languages!A386,IF(Declaration!$I$4="French",Languages!B386,IF(Declaration!$I$4="Spanish",Languages!C386,IF(Declaration!$I$4="German",Languages!D386,IF(Declaration!$I$4="Chinese",Languages!E386,IF(Declaration!$I$4="Japanese",Languages!F386,IF(Declaration!$I$4="Portugese",Languages!G386)))))))</f>
        <v>A policy refers to documented guidelines or rules of conduct within an organization. Human rights-related policies generally fall into two categories: stand-alone statements and policies that are integrated within a company’s wider standards literature (e.g. employee codes of conduct and ethical sourcing standards).</v>
      </c>
      <c r="E34" s="117"/>
    </row>
    <row r="35" spans="2:5" ht="60.7" customHeight="1">
      <c r="B35" s="40" t="str">
        <f>IF(Declaration!$I$4="English",Languages!A343,IF(Declaration!$I$4="French",Languages!B343,IF(Declaration!$I$4="Spanish",Languages!C343,IF(Declaration!$I$4="German",Languages!D343,IF(Declaration!$I$4="Chinese",Languages!E343,IF(Declaration!$I$4="Japanese",Languages!F343,IF(Declaration!$I$4="Portugese",Languages!G343)))))))</f>
        <v>Prime contractor</v>
      </c>
      <c r="C35" s="38" t="str">
        <f>IF(Declaration!$I$4="English",Languages!A387,IF(Declaration!$I$4="French",Languages!B387,IF(Declaration!$I$4="Spanish",Languages!C387,IF(Declaration!$I$4="German",Languages!D387,IF(Declaration!$I$4="Chinese",Languages!E387,IF(Declaration!$I$4="Japanese",Languages!F387,IF(Declaration!$I$4="Portugese",Languages!G387)))))))</f>
        <v>A prime contractor means a person who has entered into a contract or contractual action with the United States for the purpose of obtaining supplies, materials, equipment, or services of any kind.</v>
      </c>
      <c r="E35" s="120"/>
    </row>
    <row r="36" spans="2:5" ht="70" customHeight="1">
      <c r="B36" s="40" t="str">
        <f>IF(Declaration!$I$4="English",Languages!A344,IF(Declaration!$I$4="French",Languages!B344,IF(Declaration!$I$4="Spanish",Languages!C344,IF(Declaration!$I$4="German",Languages!D344,IF(Declaration!$I$4="Chinese",Languages!E344,IF(Declaration!$I$4="Japanese",Languages!F344,IF(Declaration!$I$4="Portugese",Languages!G344)))))))</f>
        <v>Recruiter</v>
      </c>
      <c r="C36" s="38" t="str">
        <f>IF(Declaration!$I$4="English",Languages!A388,IF(Declaration!$I$4="French",Languages!B388,IF(Declaration!$I$4="Spanish",Languages!C388,IF(Declaration!$I$4="German",Languages!D388,IF(Declaration!$I$4="Chinese",Languages!E388,IF(Declaration!$I$4="Japanese",Languages!F388,IF(Declaration!$I$4="Portugese",Languages!G388)))))))</f>
        <v>A recruiter refers to both private and public entities that offer labor recruitment services. Recruiters – variously referred to as labor intermediaries, middlemen, labor brokers, and recruitment agents, among other terms – recruit, hire, and/or manage workers.</v>
      </c>
      <c r="E36" s="121"/>
    </row>
    <row r="37" spans="2:5" ht="409.6" customHeight="1">
      <c r="B37" s="40" t="str">
        <f>IF(Declaration!$I$4="English",Languages!A345,IF(Declaration!$I$4="French",Languages!B345,IF(Declaration!$I$4="Spanish",Languages!C345,IF(Declaration!$I$4="German",Languages!D345,IF(Declaration!$I$4="Chinese",Languages!E345,IF(Declaration!$I$4="Japanese",Languages!F345,IF(Declaration!$I$4="Portugese",Languages!G345)))))))</f>
        <v>Recruitment fees</v>
      </c>
      <c r="C37" s="38" t="str">
        <f>IF(Declaration!$I$4="English",Languages!A389,IF(Declaration!$I$4="French",Languages!B389,IF(Declaration!$I$4="Spanish",Languages!C389,IF(Declaration!$I$4="German",Languages!D389,IF(Declaration!$I$4="Chinese",Languages!E389,IF(Declaration!$I$4="Japanese",Languages!F389,IF(Declaration!$I$4="Portugese",Languages!G389)))))))</f>
        <v>Recruitment fees include financial obligations assessed against employees or potential employees, associated with the recruiting process:
i. For soliciting, identifying, considering, interviewing, referring, retaining, transferring, selecting, testing, training, providing new-hire orientation, recommending, or placing employees or potential employees;
ii. For covering the cost of advertising;
iii. For any activity related to obtaining permanent or temporary labor certification;
iv. For processing petitions;
v. For visas and any fee that facilitates an employee obtaining a visa (ex: appointment and application fees);
vi. For government-mandated costs (ex: border crossing fees);
vii. For procuring photographs and identity documentation (ex: non-governmental passport fees);
viii. Charged as a condition of access to the job opportunity, including procuring medical examinations and immunizations and obtaining background, reference and security clearance checks and examinations; additional certifications;
ix. For an employer's recruiters, agents or attorneys, or other notary or legal fees; and
x. For language interpreters or translators.
Any financial obligation may be a recruitment fee regardless of whether the payment is in property or money, deducted from wages, paid back in wage or benefit concessions, paid back as a kickback, bribe, in-kind payment, free labor, tip, or tribute.</v>
      </c>
      <c r="E37" s="117"/>
    </row>
    <row r="38" spans="2:5" ht="93.7" customHeight="1">
      <c r="B38" s="40" t="str">
        <f>IF(Declaration!$I$4="English",Languages!A346,IF(Declaration!$I$4="French",Languages!B346,IF(Declaration!$I$4="Spanish",Languages!C346,IF(Declaration!$I$4="German",Languages!D346,IF(Declaration!$I$4="Chinese",Languages!E346,IF(Declaration!$I$4="Japanese",Languages!F346,IF(Declaration!$I$4="Portugese",Languages!G346)))))))</f>
        <v>Return transportation</v>
      </c>
      <c r="C38" s="38" t="str">
        <f>IF(Declaration!$I$4="English",Languages!A390,IF(Declaration!$I$4="French",Languages!B390,IF(Declaration!$I$4="Spanish",Languages!C390,IF(Declaration!$I$4="German",Languages!D390,IF(Declaration!$I$4="Chinese",Languages!E390,IF(Declaration!$I$4="Japanese",Languages!F390,IF(Declaration!$I$4="Portugese",Languages!G390)))))))</f>
        <v>Transportation from the place of employment back to the sending country (the country where the migrant worker was recruited). Exceptions to this requirement include: i) employees who are legally permitted to remain in the country of employment and choose to do so, and ii) employees excempted by an authorized official of the US contracting agency.</v>
      </c>
      <c r="E38" s="120"/>
    </row>
    <row r="39" spans="2:5" ht="82.5" customHeight="1">
      <c r="B39" s="40" t="str">
        <f>IF(Declaration!$I$4="English",Languages!A347,IF(Declaration!$I$4="French",Languages!B347,IF(Declaration!$I$4="Spanish",Languages!C347,IF(Declaration!$I$4="German",Languages!D347,IF(Declaration!$I$4="Chinese",Languages!E347,IF(Declaration!$I$4="Japanese",Languages!F347,IF(Declaration!$I$4="Portugese",Languages!G347)))))))</f>
        <v>Servitude</v>
      </c>
      <c r="C39" s="38" t="str">
        <f>IF(Declaration!$I$4="English",Languages!A391,IF(Declaration!$I$4="French",Languages!B391,IF(Declaration!$I$4="Spanish",Languages!C391,IF(Declaration!$I$4="German",Languages!D391,IF(Declaration!$I$4="Chinese",Languages!E391,IF(Declaration!$I$4="Japanese",Languages!F391,IF(Declaration!$I$4="Portugese",Languages!G391)))))))</f>
        <v>Servitude, in accordance with Guidance issued by the UK Home Office, is the obligation to provide services that is imposed by the use of coercion and includes the obligation for a ‘serf’ to live on another person’s property and the impossibility of changing his or her condition.</v>
      </c>
      <c r="E39" s="120"/>
    </row>
    <row r="40" spans="2:5" ht="69.5" customHeight="1">
      <c r="B40" s="40" t="str">
        <f>IF(Declaration!$I$4="English",Languages!A348,IF(Declaration!$I$4="French",Languages!B348,IF(Declaration!$I$4="Spanish",Languages!C348,IF(Declaration!$I$4="German",Languages!D348,IF(Declaration!$I$4="Chinese",Languages!E348,IF(Declaration!$I$4="Japanese",Languages!F348,IF(Declaration!$I$4="Portugese",Languages!G348)))))))</f>
        <v>Slavery</v>
      </c>
      <c r="C40" s="38" t="str">
        <f>IF(Declaration!$I$4="English",Languages!A392,IF(Declaration!$I$4="French",Languages!B392,IF(Declaration!$I$4="Spanish",Languages!C392,IF(Declaration!$I$4="German",Languages!D392,IF(Declaration!$I$4="Chinese",Languages!E392,IF(Declaration!$I$4="Japanese",Languages!F392,IF(Declaration!$I$4="Portugese",Languages!G392)))))))</f>
        <v>Slavery, in accordance with the United Nations (UN) 1926 Slavery Convention, is the status or condition of a person over whom all or any of the powers attaching to the right of ownership are exercised.</v>
      </c>
      <c r="E40" s="120"/>
    </row>
    <row r="41" spans="2:5" ht="106.25" customHeight="1">
      <c r="B41" s="40" t="str">
        <f>IF(Declaration!$I$4="English",Languages!A349,IF(Declaration!$I$4="French",Languages!B349,IF(Declaration!$I$4="Spanish",Languages!C349,IF(Declaration!$I$4="German",Languages!D349,IF(Declaration!$I$4="Chinese",Languages!E349,IF(Declaration!$I$4="Japanese",Languages!F349,IF(Declaration!$I$4="Portugese",Languages!G349)))))))</f>
        <v>Supplier</v>
      </c>
      <c r="C41" s="38" t="str">
        <f>IF(Declaration!$I$4="English",Languages!A393,IF(Declaration!$I$4="French",Languages!B393,IF(Declaration!$I$4="Spanish",Languages!C393,IF(Declaration!$I$4="German",Languages!D393,IF(Declaration!$I$4="Chinese",Languages!E393,IF(Declaration!$I$4="Japanese",Languages!F393,IF(Declaration!$I$4="Portugese",Languages!G393)))))))</f>
        <v>A supplier is defined as an organization or person that provides a product or service used in your supply chain. The supplier can have a direct or indirect relationship with your organization. Examples of suppliers are: brokers, consultants, contractors, distributors, franchisees or licensees, home workers, independent contractors, manufacturers, primary producers, sub-contractors, and wholesalers.</v>
      </c>
      <c r="E41" s="121"/>
    </row>
    <row r="42" spans="2:5" ht="59" customHeight="1">
      <c r="B42" s="40" t="str">
        <f>IF(Declaration!$I$4="English",Languages!A350,IF(Declaration!$I$4="French",Languages!B350,IF(Declaration!$I$4="Spanish",Languages!C350,IF(Declaration!$I$4="German",Languages!D350,IF(Declaration!$I$4="Chinese",Languages!E350,IF(Declaration!$I$4="Japanese",Languages!F350,IF(Declaration!$I$4="Portugese",Languages!G350)))))))</f>
        <v>Supply chain</v>
      </c>
      <c r="C42" s="38" t="str">
        <f>IF(Declaration!$I$4="English",Languages!A394,IF(Declaration!$I$4="French",Languages!B394,IF(Declaration!$I$4="Spanish",Languages!C394,IF(Declaration!$I$4="German",Languages!D394,IF(Declaration!$I$4="Chinese",Languages!E394,IF(Declaration!$I$4="Japanese",Languages!F394,IF(Declaration!$I$4="Portugese",Languages!G394)))))))</f>
        <v>A supply chain is defined as a sequence of activities or parties that provides products or services to the organization completing and submitting the STRT.</v>
      </c>
      <c r="E42" s="117"/>
    </row>
    <row r="43" spans="2:5" ht="71.5" customHeight="1">
      <c r="B43" s="40" t="str">
        <f>IF(Declaration!$I$4="English",Languages!A351,IF(Declaration!$I$4="French",Languages!B351,IF(Declaration!$I$4="Spanish",Languages!C351,IF(Declaration!$I$4="German",Languages!D351,IF(Declaration!$I$4="Chinese",Languages!E351,IF(Declaration!$I$4="Japanese",Languages!F351,IF(Declaration!$I$4="Portugese",Languages!G351)))))))</f>
        <v>Training</v>
      </c>
      <c r="C43" s="38" t="str">
        <f>IF(Declaration!$I$4="English",Languages!A395,IF(Declaration!$I$4="French",Languages!B395,IF(Declaration!$I$4="Spanish",Languages!C395,IF(Declaration!$I$4="German",Languages!D395,IF(Declaration!$I$4="Chinese",Languages!E395,IF(Declaration!$I$4="Japanese",Languages!F395,IF(Declaration!$I$4="Portugese",Languages!G395)))))))</f>
        <v>Training can be focused on helping agents better understand company policies, how to effectively implement them and ways to avoid trafficking and forced labor risks associated with inaction.</v>
      </c>
      <c r="E43" s="117"/>
    </row>
    <row r="44" spans="2:5" ht="68.5" customHeight="1">
      <c r="B44" s="40" t="str">
        <f>IF(Declaration!$I$4="English",Languages!A352,IF(Declaration!$I$4="French",Languages!B352,IF(Declaration!$I$4="Spanish",Languages!C352,IF(Declaration!$I$4="German",Languages!D352,IF(Declaration!$I$4="Chinese",Languages!E352,IF(Declaration!$I$4="Japanese",Languages!F352,IF(Declaration!$I$4="Portugese",Languages!G352)))))))</f>
        <v>Textile and apparel manufacturing</v>
      </c>
      <c r="C44" s="38" t="str">
        <f>IF(Declaration!$I$4="English",Languages!A396,IF(Declaration!$I$4="French",Languages!B396,IF(Declaration!$I$4="Spanish",Languages!C396,IF(Declaration!$I$4="German",Languages!D396,IF(Declaration!$I$4="Chinese",Languages!E396,IF(Declaration!$I$4="Japanese",Languages!F396,IF(Declaration!$I$4="Portugese",Languages!G396)))))))</f>
        <v>Textile manufacturing refers to the conversion of basic fiber into usable items. Garment or apparel making refers to the processing of fabric into clothing and involves multiple steps including cutting, sewing, pressing and finishing.</v>
      </c>
      <c r="E44" s="117"/>
    </row>
    <row r="45" spans="2:5" ht="102.5" customHeight="1">
      <c r="B45" s="40" t="str">
        <f>IF(Declaration!$I$4="English",Languages!A353,IF(Declaration!$I$4="French",Languages!B353,IF(Declaration!$I$4="Spanish",Languages!C353,IF(Declaration!$I$4="German",Languages!D353,IF(Declaration!$I$4="Chinese",Languages!E353,IF(Declaration!$I$4="Japanese",Languages!F353,IF(Declaration!$I$4="Portugese",Languages!G353)))))))</f>
        <v>Transportation and warehousing</v>
      </c>
      <c r="C45" s="38" t="str">
        <f>IF(Declaration!$I$4="English",Languages!A397,IF(Declaration!$I$4="French",Languages!B397,IF(Declaration!$I$4="Spanish",Languages!C397,IF(Declaration!$I$4="German",Languages!D397,IF(Declaration!$I$4="Chinese",Languages!E397,IF(Declaration!$I$4="Japanese",Languages!F397,IF(Declaration!$I$4="Portugese",Languages!G397)))))))</f>
        <v>Transportation and warehousing includes land, air, and sea passenger and freight cargo services, warehousing of goods, as well as auto vehicle, train, ship, and aircraft manufacturing. The transportation industry also encompasses personnel employed in train and bus stations, ports and airports.</v>
      </c>
      <c r="E45" s="117"/>
    </row>
    <row r="46" spans="2:5" ht="241" customHeight="1">
      <c r="B46" s="40" t="str">
        <f>IF(Declaration!$I$4="English",Languages!A354,IF(Declaration!$I$4="French",Languages!B354,IF(Declaration!$I$4="Spanish",Languages!C354,IF(Declaration!$I$4="German",Languages!D354,IF(Declaration!$I$4="Chinese",Languages!E354,IF(Declaration!$I$4="Japanese",Languages!F354,IF(Declaration!$I$4="Portugese",Languages!G354)))))))</f>
        <v>UK Modern Slavery Act</v>
      </c>
      <c r="C46" s="38" t="str">
        <f>_xlfn.CONCAT(IF(Declaration!$I$4="English",Languages!A398,IF(Declaration!$I$4="French",Languages!B398,IF(Declaration!$I$4="Spanish",Languages!C398,IF(Declaration!$I$4="German",Languages!D398,IF(Declaration!$I$4="Chinese",Languages!E398,IF(Declaration!$I$4="Japanese",Languages!F398,IF(Declaration!$I$4="Portugese",Languages!G398))))))),
" http://www.legislation.gov.uk/ukpga/2015/30/pdfs/ukpga_20150030_en.pdf")</f>
        <v>The UK Modern Slavery Act applies to commercial organizations that supply goods or services in any part of the United Kingdom with a global annual turnover of 36 million GBP or more. Section 54 of the Act requires those organizations to prepare a statement setting out the steps they have taken during that financial year to ensure slavery and human trafficking are not taking place anywhere in their supply chains and in any part of their own business. The Act requires those organizations to have the statement signed and approved by the relevant authority. It also requires those organizations to publish their statement on their website with a link to the statement in a prominent place on the homepage. If the organization does not have a website, the Act requires it to provide a copy of the statement to anyone who makes a written request for it within 30 days. Please follow this link for more detailed information. http://www.legislation.gov.uk/ukpga/2015/30/pdfs/ukpga_20150030_en.pdf</v>
      </c>
      <c r="E46" s="165"/>
    </row>
    <row r="47" spans="2:5" ht="66" customHeight="1">
      <c r="B47" s="40" t="str">
        <f>IF(Declaration!$I$4="English",Languages!A355,IF(Declaration!$I$4="French",Languages!B355,IF(Declaration!$I$4="Spanish",Languages!C355,IF(Declaration!$I$4="German",Languages!D355,IF(Declaration!$I$4="Chinese",Languages!E355,IF(Declaration!$I$4="Japanese",Languages!F355,IF(Declaration!$I$4="Portugese",Languages!G355)))))))</f>
        <v>Withholding employee identity or immigration documents</v>
      </c>
      <c r="C47" s="38" t="str">
        <f>IF(Declaration!$I$4="English",Languages!A399,IF(Declaration!$I$4="French",Languages!B399,IF(Declaration!$I$4="Spanish",Languages!C399,IF(Declaration!$I$4="German",Languages!D399,IF(Declaration!$I$4="Chinese",Languages!E399,IF(Declaration!$I$4="Japanese",Languages!F399,IF(Declaration!$I$4="Portugese",Languages!G399)))))))</f>
        <v>This includes destroying, concealing, confiscating or otherwise denying access to an employee's immigration or identity documents (e.g. passports, visas, drivers' license).</v>
      </c>
      <c r="E47" s="121"/>
    </row>
    <row r="48" spans="2:5">
      <c r="B48" s="411" t="s">
        <v>208</v>
      </c>
      <c r="C48" s="412"/>
      <c r="E48" s="117"/>
    </row>
    <row r="49"/>
    <row r="50"/>
    <row r="51"/>
    <row r="52"/>
    <row r="53"/>
    <row r="54"/>
    <row r="55"/>
    <row r="56"/>
    <row r="57"/>
    <row r="58"/>
    <row r="59"/>
    <row r="60"/>
  </sheetData>
  <sheetProtection algorithmName="SHA-512" hashValue="QxEkWMw3HRnVagIn64gf8Sw54EruNHibBpXyy64FHOhg8livZYJQ9VU79AQ0nt7FWKqBfQmDBXdbFheXJHWAxw==" saltValue="pTCbTNk02XkHsKWMoOjXtQ==" spinCount="100000" sheet="1" selectLockedCells="1"/>
  <mergeCells count="3">
    <mergeCell ref="B48:C48"/>
    <mergeCell ref="B3:C3"/>
    <mergeCell ref="B2:C2"/>
  </mergeCells>
  <pageMargins left="0.70866141732283472" right="0.70866141732283472" top="0.74803149606299213" bottom="0.74803149606299213" header="0.31496062992125984" footer="0.31496062992125984"/>
  <pageSetup scale="47" fitToHeight="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52"/>
  <sheetViews>
    <sheetView topLeftCell="A437" zoomScale="70" zoomScaleNormal="70" workbookViewId="0">
      <selection activeCell="A447" sqref="A447"/>
    </sheetView>
  </sheetViews>
  <sheetFormatPr defaultRowHeight="14.35"/>
  <cols>
    <col min="1" max="1" width="33.64453125" bestFit="1" customWidth="1"/>
    <col min="2" max="2" width="36.3515625" bestFit="1" customWidth="1"/>
    <col min="3" max="3" width="37.46875" bestFit="1" customWidth="1"/>
    <col min="4" max="4" width="38.8203125" bestFit="1" customWidth="1"/>
    <col min="5" max="5" width="42.17578125" customWidth="1"/>
    <col min="6" max="6" width="55.3515625" customWidth="1"/>
    <col min="7" max="7" width="39.29296875" bestFit="1" customWidth="1"/>
  </cols>
  <sheetData>
    <row r="1" spans="1:7">
      <c r="A1" t="s">
        <v>238</v>
      </c>
    </row>
    <row r="2" spans="1:7">
      <c r="A2" t="s">
        <v>239</v>
      </c>
    </row>
    <row r="3" spans="1:7">
      <c r="A3" t="s">
        <v>240</v>
      </c>
    </row>
    <row r="4" spans="1:7">
      <c r="A4" t="s">
        <v>241</v>
      </c>
    </row>
    <row r="5" spans="1:7">
      <c r="A5" t="s">
        <v>242</v>
      </c>
    </row>
    <row r="6" spans="1:7">
      <c r="A6" t="s">
        <v>243</v>
      </c>
    </row>
    <row r="7" spans="1:7">
      <c r="A7" t="s">
        <v>244</v>
      </c>
    </row>
    <row r="8" spans="1:7" ht="14.7" thickBot="1"/>
    <row r="9" spans="1:7" ht="15" thickTop="1" thickBot="1">
      <c r="A9" s="180" t="s">
        <v>245</v>
      </c>
      <c r="B9" s="180" t="s">
        <v>246</v>
      </c>
      <c r="C9" s="181" t="s">
        <v>247</v>
      </c>
      <c r="D9" s="180" t="s">
        <v>241</v>
      </c>
      <c r="E9" s="182" t="s">
        <v>248</v>
      </c>
      <c r="F9" s="183" t="s">
        <v>243</v>
      </c>
      <c r="G9" s="180" t="s">
        <v>249</v>
      </c>
    </row>
    <row r="10" spans="1:7" ht="15" thickTop="1" thickBot="1">
      <c r="A10" s="180"/>
      <c r="B10" s="180"/>
      <c r="C10" s="205"/>
      <c r="D10" s="180"/>
      <c r="E10" s="182"/>
      <c r="F10" s="183"/>
      <c r="G10" s="180"/>
    </row>
    <row r="11" spans="1:7" ht="14.7" thickTop="1">
      <c r="A11" s="414" t="s">
        <v>147</v>
      </c>
      <c r="B11" s="415"/>
      <c r="C11" s="415"/>
      <c r="D11" s="415"/>
      <c r="E11" s="415"/>
      <c r="F11" s="415"/>
      <c r="G11" s="416"/>
    </row>
    <row r="12" spans="1:7">
      <c r="A12" s="184" t="s">
        <v>147</v>
      </c>
      <c r="B12" s="184" t="s">
        <v>147</v>
      </c>
      <c r="C12" s="185" t="s">
        <v>250</v>
      </c>
      <c r="D12" s="186" t="s">
        <v>251</v>
      </c>
      <c r="E12" s="187" t="s">
        <v>252</v>
      </c>
      <c r="F12" s="188" t="s">
        <v>253</v>
      </c>
      <c r="G12" s="184" t="s">
        <v>254</v>
      </c>
    </row>
    <row r="13" spans="1:7" ht="43">
      <c r="A13" s="186" t="s">
        <v>255</v>
      </c>
      <c r="B13" s="189" t="s">
        <v>256</v>
      </c>
      <c r="C13" s="190" t="s">
        <v>257</v>
      </c>
      <c r="D13" s="186" t="s">
        <v>258</v>
      </c>
      <c r="E13" s="187" t="s">
        <v>259</v>
      </c>
      <c r="F13" s="186" t="s">
        <v>260</v>
      </c>
      <c r="G13" s="186" t="s">
        <v>261</v>
      </c>
    </row>
    <row r="14" spans="1:7" ht="243.7">
      <c r="A14" s="186" t="s">
        <v>262</v>
      </c>
      <c r="B14" s="189" t="s">
        <v>263</v>
      </c>
      <c r="C14" s="190" t="s">
        <v>264</v>
      </c>
      <c r="D14" s="186" t="s">
        <v>265</v>
      </c>
      <c r="E14" s="187" t="s">
        <v>266</v>
      </c>
      <c r="F14" s="186" t="s">
        <v>267</v>
      </c>
      <c r="G14" s="186" t="s">
        <v>268</v>
      </c>
    </row>
    <row r="15" spans="1:7">
      <c r="A15" s="186" t="s">
        <v>269</v>
      </c>
      <c r="B15" s="189" t="s">
        <v>270</v>
      </c>
      <c r="C15" s="190" t="s">
        <v>271</v>
      </c>
      <c r="D15" s="186" t="s">
        <v>272</v>
      </c>
      <c r="E15" s="187" t="s">
        <v>273</v>
      </c>
      <c r="F15" s="186" t="s">
        <v>274</v>
      </c>
      <c r="G15" s="186" t="s">
        <v>275</v>
      </c>
    </row>
    <row r="16" spans="1:7" ht="43">
      <c r="A16" s="186" t="s">
        <v>276</v>
      </c>
      <c r="B16" s="189" t="s">
        <v>277</v>
      </c>
      <c r="C16" s="190" t="s">
        <v>278</v>
      </c>
      <c r="D16" s="186" t="s">
        <v>279</v>
      </c>
      <c r="E16" s="187" t="s">
        <v>280</v>
      </c>
      <c r="F16" s="186" t="s">
        <v>281</v>
      </c>
      <c r="G16" s="186" t="s">
        <v>282</v>
      </c>
    </row>
    <row r="17" spans="1:7" ht="172">
      <c r="A17" s="186" t="s">
        <v>283</v>
      </c>
      <c r="B17" s="189" t="s">
        <v>284</v>
      </c>
      <c r="C17" s="190" t="s">
        <v>285</v>
      </c>
      <c r="D17" s="186" t="s">
        <v>286</v>
      </c>
      <c r="E17" s="187" t="s">
        <v>287</v>
      </c>
      <c r="F17" s="186" t="s">
        <v>288</v>
      </c>
      <c r="G17" s="186" t="s">
        <v>289</v>
      </c>
    </row>
    <row r="18" spans="1:7">
      <c r="A18" s="186" t="s">
        <v>290</v>
      </c>
      <c r="B18" s="189" t="s">
        <v>291</v>
      </c>
      <c r="C18" s="190" t="s">
        <v>292</v>
      </c>
      <c r="D18" s="186" t="s">
        <v>293</v>
      </c>
      <c r="E18" s="187" t="s">
        <v>294</v>
      </c>
      <c r="F18" s="186" t="s">
        <v>295</v>
      </c>
      <c r="G18" s="186" t="s">
        <v>296</v>
      </c>
    </row>
    <row r="19" spans="1:7" ht="200.7">
      <c r="A19" s="191" t="s">
        <v>2627</v>
      </c>
      <c r="B19" s="189" t="s">
        <v>2628</v>
      </c>
      <c r="C19" s="190" t="s">
        <v>2629</v>
      </c>
      <c r="D19" s="259" t="s">
        <v>2630</v>
      </c>
      <c r="E19" s="187" t="s">
        <v>2631</v>
      </c>
      <c r="F19" s="186" t="s">
        <v>2632</v>
      </c>
      <c r="G19" s="259" t="s">
        <v>2633</v>
      </c>
    </row>
    <row r="20" spans="1:7">
      <c r="A20" s="186" t="s">
        <v>178</v>
      </c>
      <c r="B20" s="189" t="s">
        <v>297</v>
      </c>
      <c r="C20" s="190" t="s">
        <v>298</v>
      </c>
      <c r="D20" s="186" t="s">
        <v>299</v>
      </c>
      <c r="E20" s="187" t="s">
        <v>300</v>
      </c>
      <c r="F20" s="186" t="s">
        <v>301</v>
      </c>
      <c r="G20" s="186" t="s">
        <v>302</v>
      </c>
    </row>
    <row r="21" spans="1:7" ht="71.7">
      <c r="A21" s="186" t="s">
        <v>303</v>
      </c>
      <c r="B21" s="189" t="s">
        <v>304</v>
      </c>
      <c r="C21" s="190" t="s">
        <v>305</v>
      </c>
      <c r="D21" s="186" t="s">
        <v>306</v>
      </c>
      <c r="E21" s="187" t="s">
        <v>307</v>
      </c>
      <c r="F21" s="186" t="s">
        <v>308</v>
      </c>
      <c r="G21" s="186" t="s">
        <v>309</v>
      </c>
    </row>
    <row r="22" spans="1:7">
      <c r="A22" s="186" t="s">
        <v>161</v>
      </c>
      <c r="B22" s="189" t="s">
        <v>310</v>
      </c>
      <c r="C22" s="190" t="s">
        <v>311</v>
      </c>
      <c r="D22" s="186" t="s">
        <v>312</v>
      </c>
      <c r="E22" s="187" t="s">
        <v>313</v>
      </c>
      <c r="F22" s="186" t="s">
        <v>314</v>
      </c>
      <c r="G22" s="186" t="s">
        <v>315</v>
      </c>
    </row>
    <row r="23" spans="1:7" ht="57.35">
      <c r="A23" s="186" t="s">
        <v>230</v>
      </c>
      <c r="B23" s="189" t="s">
        <v>316</v>
      </c>
      <c r="C23" s="190" t="s">
        <v>317</v>
      </c>
      <c r="D23" s="186" t="s">
        <v>318</v>
      </c>
      <c r="E23" s="187" t="s">
        <v>319</v>
      </c>
      <c r="F23" s="186" t="s">
        <v>320</v>
      </c>
      <c r="G23" s="186" t="s">
        <v>321</v>
      </c>
    </row>
    <row r="24" spans="1:7">
      <c r="A24" s="186" t="s">
        <v>162</v>
      </c>
      <c r="B24" s="189" t="s">
        <v>322</v>
      </c>
      <c r="C24" s="190" t="s">
        <v>323</v>
      </c>
      <c r="D24" s="186" t="s">
        <v>324</v>
      </c>
      <c r="E24" s="187" t="s">
        <v>325</v>
      </c>
      <c r="F24" s="186" t="s">
        <v>326</v>
      </c>
      <c r="G24" s="186" t="s">
        <v>327</v>
      </c>
    </row>
    <row r="25" spans="1:7" ht="57.35">
      <c r="A25" s="186" t="s">
        <v>328</v>
      </c>
      <c r="B25" s="189" t="s">
        <v>329</v>
      </c>
      <c r="C25" s="190" t="s">
        <v>330</v>
      </c>
      <c r="D25" s="186" t="s">
        <v>331</v>
      </c>
      <c r="E25" s="187" t="s">
        <v>332</v>
      </c>
      <c r="F25" s="186" t="s">
        <v>333</v>
      </c>
      <c r="G25" s="186" t="s">
        <v>334</v>
      </c>
    </row>
    <row r="26" spans="1:7">
      <c r="A26" s="186" t="s">
        <v>163</v>
      </c>
      <c r="B26" s="189" t="s">
        <v>335</v>
      </c>
      <c r="C26" s="190" t="s">
        <v>336</v>
      </c>
      <c r="D26" s="186" t="s">
        <v>337</v>
      </c>
      <c r="E26" s="187" t="s">
        <v>338</v>
      </c>
      <c r="F26" s="186" t="s">
        <v>339</v>
      </c>
      <c r="G26" s="186" t="s">
        <v>340</v>
      </c>
    </row>
    <row r="27" spans="1:7" ht="57.35">
      <c r="A27" s="186" t="s">
        <v>341</v>
      </c>
      <c r="B27" s="189" t="s">
        <v>342</v>
      </c>
      <c r="C27" s="190" t="s">
        <v>343</v>
      </c>
      <c r="D27" s="186" t="s">
        <v>344</v>
      </c>
      <c r="E27" s="187" t="s">
        <v>345</v>
      </c>
      <c r="F27" s="186" t="s">
        <v>346</v>
      </c>
      <c r="G27" s="186" t="s">
        <v>347</v>
      </c>
    </row>
    <row r="28" spans="1:7">
      <c r="A28" s="186" t="s">
        <v>164</v>
      </c>
      <c r="B28" s="189" t="s">
        <v>348</v>
      </c>
      <c r="C28" s="190" t="s">
        <v>349</v>
      </c>
      <c r="D28" s="186" t="s">
        <v>350</v>
      </c>
      <c r="E28" s="187" t="s">
        <v>351</v>
      </c>
      <c r="F28" s="186" t="s">
        <v>352</v>
      </c>
      <c r="G28" s="186" t="s">
        <v>353</v>
      </c>
    </row>
    <row r="29" spans="1:7" ht="57.35">
      <c r="A29" s="186" t="s">
        <v>354</v>
      </c>
      <c r="B29" s="189" t="s">
        <v>355</v>
      </c>
      <c r="C29" s="190" t="s">
        <v>356</v>
      </c>
      <c r="D29" s="186" t="s">
        <v>357</v>
      </c>
      <c r="E29" s="187" t="s">
        <v>358</v>
      </c>
      <c r="F29" s="186" t="s">
        <v>359</v>
      </c>
      <c r="G29" s="186" t="s">
        <v>360</v>
      </c>
    </row>
    <row r="30" spans="1:7">
      <c r="A30" s="417" t="s">
        <v>1505</v>
      </c>
      <c r="B30" s="418"/>
      <c r="C30" s="418"/>
      <c r="D30" s="418"/>
      <c r="E30" s="418"/>
      <c r="F30" s="418"/>
      <c r="G30" s="419"/>
    </row>
    <row r="31" spans="1:7" ht="172">
      <c r="A31" s="186" t="s">
        <v>361</v>
      </c>
      <c r="B31" s="189" t="s">
        <v>362</v>
      </c>
      <c r="C31" s="190" t="s">
        <v>363</v>
      </c>
      <c r="D31" s="186" t="s">
        <v>364</v>
      </c>
      <c r="E31" s="192" t="s">
        <v>365</v>
      </c>
      <c r="F31" s="186" t="s">
        <v>366</v>
      </c>
      <c r="G31" s="186" t="s">
        <v>367</v>
      </c>
    </row>
    <row r="32" spans="1:7">
      <c r="A32" s="186" t="s">
        <v>2279</v>
      </c>
      <c r="B32" s="189"/>
      <c r="C32" s="190"/>
      <c r="D32" s="186"/>
      <c r="E32" s="192"/>
      <c r="F32" s="186"/>
      <c r="G32" s="186"/>
    </row>
    <row r="33" spans="1:7">
      <c r="A33" s="186" t="s">
        <v>368</v>
      </c>
      <c r="B33" s="189" t="s">
        <v>369</v>
      </c>
      <c r="C33" s="190" t="s">
        <v>370</v>
      </c>
      <c r="D33" s="186" t="s">
        <v>371</v>
      </c>
      <c r="E33" s="187" t="s">
        <v>372</v>
      </c>
      <c r="F33" s="186" t="s">
        <v>373</v>
      </c>
      <c r="G33" s="186" t="s">
        <v>374</v>
      </c>
    </row>
    <row r="34" spans="1:7" ht="315.35000000000002">
      <c r="A34" s="186" t="s">
        <v>2634</v>
      </c>
      <c r="B34" s="189" t="s">
        <v>2621</v>
      </c>
      <c r="C34" s="190" t="s">
        <v>2622</v>
      </c>
      <c r="D34" s="193" t="s">
        <v>2623</v>
      </c>
      <c r="E34" s="187" t="s">
        <v>2624</v>
      </c>
      <c r="F34" s="186" t="s">
        <v>2625</v>
      </c>
      <c r="G34" s="193" t="s">
        <v>2626</v>
      </c>
    </row>
    <row r="35" spans="1:7">
      <c r="A35" s="186" t="s">
        <v>2</v>
      </c>
      <c r="B35" s="189" t="s">
        <v>375</v>
      </c>
      <c r="C35" s="190" t="s">
        <v>376</v>
      </c>
      <c r="D35" s="186" t="s">
        <v>377</v>
      </c>
      <c r="E35" s="187" t="s">
        <v>378</v>
      </c>
      <c r="F35" s="186" t="s">
        <v>379</v>
      </c>
      <c r="G35" s="193" t="s">
        <v>380</v>
      </c>
    </row>
    <row r="36" spans="1:7">
      <c r="A36" s="186" t="s">
        <v>381</v>
      </c>
      <c r="B36" s="189" t="s">
        <v>382</v>
      </c>
      <c r="C36" s="190" t="s">
        <v>383</v>
      </c>
      <c r="D36" s="186" t="s">
        <v>384</v>
      </c>
      <c r="E36" s="187" t="s">
        <v>385</v>
      </c>
      <c r="F36" s="186" t="s">
        <v>386</v>
      </c>
      <c r="G36" s="186" t="s">
        <v>387</v>
      </c>
    </row>
    <row r="37" spans="1:7" ht="28.7">
      <c r="A37" s="186" t="s">
        <v>388</v>
      </c>
      <c r="B37" s="189" t="s">
        <v>389</v>
      </c>
      <c r="C37" s="190" t="s">
        <v>390</v>
      </c>
      <c r="D37" s="186" t="s">
        <v>391</v>
      </c>
      <c r="E37" s="187" t="s">
        <v>392</v>
      </c>
      <c r="F37" s="186" t="s">
        <v>393</v>
      </c>
      <c r="G37" s="186" t="s">
        <v>394</v>
      </c>
    </row>
    <row r="38" spans="1:7">
      <c r="A38" s="186" t="s">
        <v>395</v>
      </c>
      <c r="B38" s="189" t="s">
        <v>396</v>
      </c>
      <c r="C38" s="190" t="s">
        <v>397</v>
      </c>
      <c r="D38" s="186" t="s">
        <v>398</v>
      </c>
      <c r="E38" s="187" t="s">
        <v>399</v>
      </c>
      <c r="F38" s="186" t="s">
        <v>400</v>
      </c>
      <c r="G38" s="186" t="s">
        <v>401</v>
      </c>
    </row>
    <row r="39" spans="1:7">
      <c r="A39" s="186" t="s">
        <v>402</v>
      </c>
      <c r="B39" s="189" t="s">
        <v>403</v>
      </c>
      <c r="C39" s="190" t="s">
        <v>404</v>
      </c>
      <c r="D39" s="186" t="s">
        <v>405</v>
      </c>
      <c r="E39" s="187" t="s">
        <v>406</v>
      </c>
      <c r="F39" s="186" t="s">
        <v>407</v>
      </c>
      <c r="G39" s="186" t="s">
        <v>408</v>
      </c>
    </row>
    <row r="40" spans="1:7">
      <c r="A40" s="186" t="s">
        <v>409</v>
      </c>
      <c r="B40" s="189" t="s">
        <v>410</v>
      </c>
      <c r="C40" s="190" t="s">
        <v>411</v>
      </c>
      <c r="D40" s="186" t="s">
        <v>412</v>
      </c>
      <c r="E40" s="187" t="s">
        <v>413</v>
      </c>
      <c r="F40" s="186" t="s">
        <v>414</v>
      </c>
      <c r="G40" s="186" t="s">
        <v>415</v>
      </c>
    </row>
    <row r="41" spans="1:7" ht="28.7">
      <c r="A41" s="186" t="s">
        <v>416</v>
      </c>
      <c r="B41" s="189" t="s">
        <v>417</v>
      </c>
      <c r="C41" s="190" t="s">
        <v>418</v>
      </c>
      <c r="D41" s="186" t="s">
        <v>419</v>
      </c>
      <c r="E41" s="187" t="s">
        <v>420</v>
      </c>
      <c r="F41" s="186" t="s">
        <v>421</v>
      </c>
      <c r="G41" s="186" t="s">
        <v>422</v>
      </c>
    </row>
    <row r="42" spans="1:7" ht="28.7">
      <c r="A42" s="186" t="s">
        <v>423</v>
      </c>
      <c r="B42" s="189" t="s">
        <v>424</v>
      </c>
      <c r="C42" s="190" t="s">
        <v>425</v>
      </c>
      <c r="D42" s="186" t="s">
        <v>426</v>
      </c>
      <c r="E42" s="187" t="s">
        <v>427</v>
      </c>
      <c r="F42" s="186" t="s">
        <v>428</v>
      </c>
      <c r="G42" s="186" t="s">
        <v>429</v>
      </c>
    </row>
    <row r="43" spans="1:7">
      <c r="A43" s="186" t="s">
        <v>430</v>
      </c>
      <c r="B43" s="189" t="s">
        <v>431</v>
      </c>
      <c r="C43" s="190" t="s">
        <v>432</v>
      </c>
      <c r="D43" s="186" t="s">
        <v>433</v>
      </c>
      <c r="E43" s="187" t="s">
        <v>434</v>
      </c>
      <c r="F43" s="186" t="s">
        <v>435</v>
      </c>
      <c r="G43" s="186" t="s">
        <v>436</v>
      </c>
    </row>
    <row r="44" spans="1:7">
      <c r="A44" s="186" t="s">
        <v>437</v>
      </c>
      <c r="B44" s="189" t="s">
        <v>438</v>
      </c>
      <c r="C44" s="190" t="s">
        <v>439</v>
      </c>
      <c r="D44" s="186" t="s">
        <v>440</v>
      </c>
      <c r="E44" s="187" t="s">
        <v>441</v>
      </c>
      <c r="F44" s="186" t="s">
        <v>442</v>
      </c>
      <c r="G44" s="186" t="s">
        <v>443</v>
      </c>
    </row>
    <row r="45" spans="1:7" ht="28.7">
      <c r="A45" s="186" t="s">
        <v>444</v>
      </c>
      <c r="B45" s="189" t="s">
        <v>445</v>
      </c>
      <c r="C45" s="190" t="s">
        <v>446</v>
      </c>
      <c r="D45" s="186" t="s">
        <v>447</v>
      </c>
      <c r="E45" s="187" t="s">
        <v>448</v>
      </c>
      <c r="F45" s="186" t="s">
        <v>449</v>
      </c>
      <c r="G45" s="186" t="s">
        <v>450</v>
      </c>
    </row>
    <row r="46" spans="1:7">
      <c r="A46" s="186" t="s">
        <v>451</v>
      </c>
      <c r="B46" s="189" t="s">
        <v>452</v>
      </c>
      <c r="C46" s="190" t="s">
        <v>453</v>
      </c>
      <c r="D46" s="186" t="s">
        <v>454</v>
      </c>
      <c r="E46" s="187" t="s">
        <v>455</v>
      </c>
      <c r="F46" s="186" t="s">
        <v>456</v>
      </c>
      <c r="G46" s="186" t="s">
        <v>457</v>
      </c>
    </row>
    <row r="47" spans="1:7">
      <c r="A47" s="186" t="s">
        <v>2128</v>
      </c>
      <c r="B47" s="189" t="s">
        <v>2644</v>
      </c>
      <c r="C47" s="190" t="s">
        <v>2661</v>
      </c>
      <c r="D47" s="193" t="s">
        <v>2662</v>
      </c>
      <c r="E47" s="187" t="s">
        <v>2663</v>
      </c>
      <c r="F47" s="186" t="s">
        <v>2664</v>
      </c>
      <c r="G47" s="193" t="s">
        <v>2665</v>
      </c>
    </row>
    <row r="48" spans="1:7">
      <c r="A48" s="186" t="s">
        <v>2646</v>
      </c>
      <c r="B48" s="189" t="s">
        <v>2666</v>
      </c>
      <c r="C48" s="190" t="s">
        <v>2667</v>
      </c>
      <c r="D48" s="193" t="s">
        <v>2668</v>
      </c>
      <c r="E48" s="187" t="s">
        <v>2669</v>
      </c>
      <c r="F48" s="186" t="s">
        <v>2670</v>
      </c>
      <c r="G48" s="186" t="s">
        <v>468</v>
      </c>
    </row>
    <row r="49" spans="1:7">
      <c r="A49" s="186" t="s">
        <v>458</v>
      </c>
      <c r="B49" s="189" t="s">
        <v>458</v>
      </c>
      <c r="C49" s="190" t="s">
        <v>459</v>
      </c>
      <c r="D49" s="186" t="s">
        <v>460</v>
      </c>
      <c r="E49" s="187" t="s">
        <v>461</v>
      </c>
      <c r="F49" s="186" t="s">
        <v>462</v>
      </c>
      <c r="G49" s="186" t="s">
        <v>463</v>
      </c>
    </row>
    <row r="50" spans="1:7">
      <c r="A50" s="186" t="s">
        <v>2122</v>
      </c>
      <c r="B50" s="189" t="s">
        <v>2280</v>
      </c>
      <c r="C50" s="190" t="s">
        <v>2123</v>
      </c>
      <c r="D50" s="193" t="s">
        <v>2124</v>
      </c>
      <c r="E50" s="187" t="s">
        <v>2125</v>
      </c>
      <c r="F50" s="186" t="s">
        <v>2126</v>
      </c>
      <c r="G50" s="193" t="s">
        <v>2127</v>
      </c>
    </row>
    <row r="51" spans="1:7">
      <c r="A51" s="186" t="s">
        <v>3</v>
      </c>
      <c r="B51" s="189" t="s">
        <v>469</v>
      </c>
      <c r="C51" s="190" t="s">
        <v>470</v>
      </c>
      <c r="D51" s="186" t="s">
        <v>471</v>
      </c>
      <c r="E51" s="187" t="s">
        <v>472</v>
      </c>
      <c r="F51" s="186" t="s">
        <v>473</v>
      </c>
      <c r="G51" s="186" t="s">
        <v>474</v>
      </c>
    </row>
    <row r="52" spans="1:7">
      <c r="A52" s="186" t="s">
        <v>166</v>
      </c>
      <c r="B52" s="189" t="s">
        <v>2110</v>
      </c>
      <c r="C52" s="190" t="s">
        <v>2112</v>
      </c>
      <c r="D52" s="193" t="s">
        <v>2114</v>
      </c>
      <c r="E52" s="187" t="s">
        <v>2116</v>
      </c>
      <c r="F52" s="186" t="s">
        <v>2118</v>
      </c>
      <c r="G52" s="193" t="s">
        <v>2120</v>
      </c>
    </row>
    <row r="53" spans="1:7" ht="43">
      <c r="A53" s="186" t="s">
        <v>2109</v>
      </c>
      <c r="B53" s="189" t="s">
        <v>2111</v>
      </c>
      <c r="C53" s="190" t="s">
        <v>2113</v>
      </c>
      <c r="D53" s="186" t="s">
        <v>2115</v>
      </c>
      <c r="E53" s="187" t="s">
        <v>2117</v>
      </c>
      <c r="F53" s="186" t="s">
        <v>2119</v>
      </c>
      <c r="G53" s="186" t="s">
        <v>2121</v>
      </c>
    </row>
    <row r="54" spans="1:7">
      <c r="A54" s="186" t="s">
        <v>203</v>
      </c>
      <c r="B54" s="189" t="s">
        <v>475</v>
      </c>
      <c r="C54" s="190" t="s">
        <v>476</v>
      </c>
      <c r="D54" s="186" t="s">
        <v>477</v>
      </c>
      <c r="E54" s="187" t="s">
        <v>478</v>
      </c>
      <c r="F54" s="186" t="s">
        <v>479</v>
      </c>
      <c r="G54" s="186" t="s">
        <v>480</v>
      </c>
    </row>
    <row r="55" spans="1:7">
      <c r="A55" s="186" t="s">
        <v>481</v>
      </c>
      <c r="B55" s="189" t="s">
        <v>482</v>
      </c>
      <c r="C55" s="190" t="s">
        <v>483</v>
      </c>
      <c r="D55" s="186" t="s">
        <v>484</v>
      </c>
      <c r="E55" s="187" t="s">
        <v>485</v>
      </c>
      <c r="F55" s="186" t="s">
        <v>486</v>
      </c>
      <c r="G55" s="186" t="s">
        <v>487</v>
      </c>
    </row>
    <row r="56" spans="1:7" ht="57.35">
      <c r="A56" s="186" t="s">
        <v>177</v>
      </c>
      <c r="B56" s="189" t="s">
        <v>488</v>
      </c>
      <c r="C56" s="190" t="s">
        <v>489</v>
      </c>
      <c r="D56" s="186" t="s">
        <v>490</v>
      </c>
      <c r="E56" s="187" t="s">
        <v>491</v>
      </c>
      <c r="F56" s="186" t="s">
        <v>492</v>
      </c>
      <c r="G56" s="186" t="s">
        <v>493</v>
      </c>
    </row>
    <row r="57" spans="1:7" ht="57.35">
      <c r="A57" s="186" t="s">
        <v>2635</v>
      </c>
      <c r="B57" s="189" t="s">
        <v>2636</v>
      </c>
      <c r="C57" s="190" t="s">
        <v>2637</v>
      </c>
      <c r="D57" s="193" t="s">
        <v>2638</v>
      </c>
      <c r="E57" s="187" t="s">
        <v>2639</v>
      </c>
      <c r="F57" s="186" t="s">
        <v>2640</v>
      </c>
      <c r="G57" s="193" t="s">
        <v>2641</v>
      </c>
    </row>
    <row r="58" spans="1:7" ht="71.7">
      <c r="A58" s="186" t="s">
        <v>494</v>
      </c>
      <c r="B58" s="189" t="s">
        <v>495</v>
      </c>
      <c r="C58" s="190" t="s">
        <v>496</v>
      </c>
      <c r="D58" s="186" t="s">
        <v>497</v>
      </c>
      <c r="E58" s="187" t="s">
        <v>498</v>
      </c>
      <c r="F58" s="186" t="s">
        <v>499</v>
      </c>
      <c r="G58" s="186" t="s">
        <v>500</v>
      </c>
    </row>
    <row r="59" spans="1:7" ht="57.35">
      <c r="A59" s="186" t="s">
        <v>501</v>
      </c>
      <c r="B59" s="189" t="s">
        <v>502</v>
      </c>
      <c r="C59" s="190" t="s">
        <v>503</v>
      </c>
      <c r="D59" s="186" t="s">
        <v>504</v>
      </c>
      <c r="E59" s="187" t="s">
        <v>505</v>
      </c>
      <c r="F59" s="186" t="s">
        <v>506</v>
      </c>
      <c r="G59" s="186" t="s">
        <v>507</v>
      </c>
    </row>
    <row r="60" spans="1:7" ht="71.7">
      <c r="A60" s="186" t="s">
        <v>508</v>
      </c>
      <c r="B60" s="189" t="s">
        <v>509</v>
      </c>
      <c r="C60" s="190" t="s">
        <v>510</v>
      </c>
      <c r="D60" s="186" t="s">
        <v>511</v>
      </c>
      <c r="E60" s="187" t="s">
        <v>512</v>
      </c>
      <c r="F60" s="186" t="s">
        <v>513</v>
      </c>
      <c r="G60" s="186" t="s">
        <v>514</v>
      </c>
    </row>
    <row r="61" spans="1:7">
      <c r="A61" s="186" t="s">
        <v>169</v>
      </c>
      <c r="B61" s="189" t="s">
        <v>515</v>
      </c>
      <c r="C61" s="190" t="s">
        <v>516</v>
      </c>
      <c r="D61" s="186" t="s">
        <v>517</v>
      </c>
      <c r="E61" s="187" t="s">
        <v>518</v>
      </c>
      <c r="F61" s="186" t="s">
        <v>519</v>
      </c>
      <c r="G61" s="193" t="s">
        <v>520</v>
      </c>
    </row>
    <row r="62" spans="1:7" ht="57.35">
      <c r="A62" s="186" t="s">
        <v>521</v>
      </c>
      <c r="B62" s="189" t="s">
        <v>522</v>
      </c>
      <c r="C62" s="190" t="s">
        <v>523</v>
      </c>
      <c r="D62" s="186" t="s">
        <v>524</v>
      </c>
      <c r="E62" s="187" t="s">
        <v>525</v>
      </c>
      <c r="F62" s="186" t="s">
        <v>526</v>
      </c>
      <c r="G62" s="186" t="s">
        <v>527</v>
      </c>
    </row>
    <row r="63" spans="1:7" ht="43">
      <c r="A63" s="186" t="s">
        <v>528</v>
      </c>
      <c r="B63" s="189" t="s">
        <v>529</v>
      </c>
      <c r="C63" s="190" t="s">
        <v>530</v>
      </c>
      <c r="D63" s="186" t="s">
        <v>531</v>
      </c>
      <c r="E63" s="187" t="s">
        <v>532</v>
      </c>
      <c r="F63" s="186" t="s">
        <v>533</v>
      </c>
      <c r="G63" s="186" t="s">
        <v>534</v>
      </c>
    </row>
    <row r="64" spans="1:7">
      <c r="A64" s="186" t="s">
        <v>535</v>
      </c>
      <c r="B64" s="189" t="s">
        <v>536</v>
      </c>
      <c r="C64" s="190" t="s">
        <v>537</v>
      </c>
      <c r="D64" s="186" t="s">
        <v>538</v>
      </c>
      <c r="E64" s="187" t="s">
        <v>539</v>
      </c>
      <c r="F64" s="186" t="s">
        <v>540</v>
      </c>
      <c r="G64" s="186" t="s">
        <v>541</v>
      </c>
    </row>
    <row r="65" spans="1:7" ht="28.7">
      <c r="A65" s="186" t="s">
        <v>542</v>
      </c>
      <c r="B65" s="189" t="s">
        <v>543</v>
      </c>
      <c r="C65" s="190" t="s">
        <v>544</v>
      </c>
      <c r="D65" s="186" t="s">
        <v>545</v>
      </c>
      <c r="E65" s="187" t="s">
        <v>546</v>
      </c>
      <c r="F65" s="186" t="s">
        <v>547</v>
      </c>
      <c r="G65" s="186" t="s">
        <v>548</v>
      </c>
    </row>
    <row r="66" spans="1:7" ht="43">
      <c r="A66" s="186" t="s">
        <v>549</v>
      </c>
      <c r="B66" s="189" t="s">
        <v>550</v>
      </c>
      <c r="C66" s="190" t="s">
        <v>551</v>
      </c>
      <c r="D66" s="186" t="s">
        <v>552</v>
      </c>
      <c r="E66" s="187" t="s">
        <v>553</v>
      </c>
      <c r="F66" s="186" t="s">
        <v>554</v>
      </c>
      <c r="G66" s="186" t="s">
        <v>555</v>
      </c>
    </row>
    <row r="67" spans="1:7" ht="86">
      <c r="A67" s="186" t="s">
        <v>556</v>
      </c>
      <c r="B67" s="189" t="s">
        <v>557</v>
      </c>
      <c r="C67" s="190" t="s">
        <v>558</v>
      </c>
      <c r="D67" s="186" t="s">
        <v>559</v>
      </c>
      <c r="E67" s="187" t="s">
        <v>560</v>
      </c>
      <c r="F67" s="186" t="s">
        <v>561</v>
      </c>
      <c r="G67" s="186" t="s">
        <v>562</v>
      </c>
    </row>
    <row r="68" spans="1:7" ht="43">
      <c r="A68" s="186" t="s">
        <v>563</v>
      </c>
      <c r="B68" s="189" t="s">
        <v>564</v>
      </c>
      <c r="C68" s="190" t="s">
        <v>565</v>
      </c>
      <c r="D68" s="186" t="s">
        <v>566</v>
      </c>
      <c r="E68" s="187" t="s">
        <v>567</v>
      </c>
      <c r="F68" s="186" t="s">
        <v>568</v>
      </c>
      <c r="G68" s="186" t="s">
        <v>569</v>
      </c>
    </row>
    <row r="69" spans="1:7" ht="57.35">
      <c r="A69" s="186" t="s">
        <v>570</v>
      </c>
      <c r="B69" s="189" t="s">
        <v>571</v>
      </c>
      <c r="C69" s="190" t="s">
        <v>572</v>
      </c>
      <c r="D69" s="186" t="s">
        <v>573</v>
      </c>
      <c r="E69" s="187" t="s">
        <v>574</v>
      </c>
      <c r="F69" s="186" t="s">
        <v>575</v>
      </c>
      <c r="G69" s="186" t="s">
        <v>576</v>
      </c>
    </row>
    <row r="70" spans="1:7" ht="129">
      <c r="A70" s="186" t="s">
        <v>577</v>
      </c>
      <c r="B70" s="189" t="s">
        <v>578</v>
      </c>
      <c r="C70" s="190" t="s">
        <v>579</v>
      </c>
      <c r="D70" s="186" t="s">
        <v>580</v>
      </c>
      <c r="E70" s="187" t="s">
        <v>581</v>
      </c>
      <c r="F70" s="186" t="s">
        <v>582</v>
      </c>
      <c r="G70" s="186" t="s">
        <v>583</v>
      </c>
    </row>
    <row r="71" spans="1:7" ht="57.35">
      <c r="A71" s="186" t="s">
        <v>584</v>
      </c>
      <c r="B71" s="189" t="s">
        <v>585</v>
      </c>
      <c r="C71" s="190" t="s">
        <v>586</v>
      </c>
      <c r="D71" s="186" t="s">
        <v>587</v>
      </c>
      <c r="E71" s="187" t="s">
        <v>588</v>
      </c>
      <c r="F71" s="186" t="s">
        <v>589</v>
      </c>
      <c r="G71" s="186" t="s">
        <v>590</v>
      </c>
    </row>
    <row r="72" spans="1:7" ht="71.7">
      <c r="A72" s="186" t="s">
        <v>591</v>
      </c>
      <c r="B72" s="189" t="s">
        <v>592</v>
      </c>
      <c r="C72" s="190" t="s">
        <v>593</v>
      </c>
      <c r="D72" s="186" t="s">
        <v>594</v>
      </c>
      <c r="E72" s="187" t="s">
        <v>595</v>
      </c>
      <c r="F72" s="186" t="s">
        <v>596</v>
      </c>
      <c r="G72" s="186" t="s">
        <v>597</v>
      </c>
    </row>
    <row r="73" spans="1:7" ht="86">
      <c r="A73" s="186" t="s">
        <v>10</v>
      </c>
      <c r="B73" s="189" t="s">
        <v>598</v>
      </c>
      <c r="C73" s="190" t="s">
        <v>599</v>
      </c>
      <c r="D73" s="186" t="s">
        <v>600</v>
      </c>
      <c r="E73" s="187" t="s">
        <v>601</v>
      </c>
      <c r="F73" s="186" t="s">
        <v>602</v>
      </c>
      <c r="G73" s="186" t="s">
        <v>603</v>
      </c>
    </row>
    <row r="74" spans="1:7" ht="114.7">
      <c r="A74" s="186" t="s">
        <v>604</v>
      </c>
      <c r="B74" s="189" t="s">
        <v>605</v>
      </c>
      <c r="C74" s="190" t="s">
        <v>606</v>
      </c>
      <c r="D74" s="186" t="s">
        <v>607</v>
      </c>
      <c r="E74" s="187" t="s">
        <v>608</v>
      </c>
      <c r="F74" s="186" t="s">
        <v>609</v>
      </c>
      <c r="G74" s="186" t="s">
        <v>610</v>
      </c>
    </row>
    <row r="75" spans="1:7" ht="100.35">
      <c r="A75" s="186" t="s">
        <v>233</v>
      </c>
      <c r="B75" s="189" t="s">
        <v>611</v>
      </c>
      <c r="C75" s="190" t="s">
        <v>612</v>
      </c>
      <c r="D75" s="186" t="s">
        <v>613</v>
      </c>
      <c r="E75" s="187" t="s">
        <v>614</v>
      </c>
      <c r="F75" s="186" t="s">
        <v>615</v>
      </c>
      <c r="G75" s="186" t="s">
        <v>616</v>
      </c>
    </row>
    <row r="76" spans="1:7" ht="28.7">
      <c r="A76" s="186" t="s">
        <v>170</v>
      </c>
      <c r="B76" s="189" t="s">
        <v>617</v>
      </c>
      <c r="C76" s="190" t="s">
        <v>618</v>
      </c>
      <c r="D76" s="186" t="s">
        <v>619</v>
      </c>
      <c r="E76" s="187" t="s">
        <v>620</v>
      </c>
      <c r="F76" s="186" t="s">
        <v>621</v>
      </c>
      <c r="G76" s="193" t="s">
        <v>622</v>
      </c>
    </row>
    <row r="77" spans="1:7" ht="43">
      <c r="A77" s="186" t="s">
        <v>623</v>
      </c>
      <c r="B77" s="189" t="s">
        <v>624</v>
      </c>
      <c r="C77" s="190" t="s">
        <v>625</v>
      </c>
      <c r="D77" s="186" t="s">
        <v>626</v>
      </c>
      <c r="E77" s="187" t="s">
        <v>627</v>
      </c>
      <c r="F77" s="186" t="s">
        <v>628</v>
      </c>
      <c r="G77" s="186" t="s">
        <v>629</v>
      </c>
    </row>
    <row r="78" spans="1:7" ht="28.7">
      <c r="A78" s="186" t="s">
        <v>630</v>
      </c>
      <c r="B78" s="189" t="s">
        <v>631</v>
      </c>
      <c r="C78" s="190" t="s">
        <v>632</v>
      </c>
      <c r="D78" s="186" t="s">
        <v>633</v>
      </c>
      <c r="E78" s="187" t="s">
        <v>634</v>
      </c>
      <c r="F78" s="186" t="s">
        <v>635</v>
      </c>
      <c r="G78" s="186" t="s">
        <v>636</v>
      </c>
    </row>
    <row r="79" spans="1:7" ht="143.35">
      <c r="A79" s="186" t="s">
        <v>2642</v>
      </c>
      <c r="B79" s="189" t="s">
        <v>637</v>
      </c>
      <c r="C79" s="190" t="s">
        <v>638</v>
      </c>
      <c r="D79" s="186" t="s">
        <v>639</v>
      </c>
      <c r="E79" s="187" t="s">
        <v>640</v>
      </c>
      <c r="F79" s="186" t="s">
        <v>641</v>
      </c>
      <c r="G79" s="186" t="s">
        <v>642</v>
      </c>
    </row>
    <row r="80" spans="1:7" ht="86">
      <c r="A80" s="186" t="s">
        <v>643</v>
      </c>
      <c r="B80" s="189" t="s">
        <v>644</v>
      </c>
      <c r="C80" s="190" t="s">
        <v>645</v>
      </c>
      <c r="D80" s="186" t="s">
        <v>646</v>
      </c>
      <c r="E80" s="187" t="s">
        <v>647</v>
      </c>
      <c r="F80" s="186" t="s">
        <v>648</v>
      </c>
      <c r="G80" s="186" t="s">
        <v>649</v>
      </c>
    </row>
    <row r="81" spans="1:7" ht="57.35">
      <c r="A81" s="186" t="s">
        <v>181</v>
      </c>
      <c r="B81" s="189" t="s">
        <v>650</v>
      </c>
      <c r="C81" s="190" t="s">
        <v>651</v>
      </c>
      <c r="D81" s="186" t="s">
        <v>652</v>
      </c>
      <c r="E81" s="187" t="s">
        <v>653</v>
      </c>
      <c r="F81" s="186" t="s">
        <v>654</v>
      </c>
      <c r="G81" s="186" t="s">
        <v>655</v>
      </c>
    </row>
    <row r="82" spans="1:7">
      <c r="A82" s="186" t="s">
        <v>171</v>
      </c>
      <c r="B82" s="189" t="s">
        <v>656</v>
      </c>
      <c r="C82" s="190" t="s">
        <v>657</v>
      </c>
      <c r="D82" s="186" t="s">
        <v>658</v>
      </c>
      <c r="E82" s="187" t="s">
        <v>659</v>
      </c>
      <c r="F82" s="186" t="s">
        <v>660</v>
      </c>
      <c r="G82" s="193" t="s">
        <v>661</v>
      </c>
    </row>
    <row r="83" spans="1:7" ht="86">
      <c r="A83" s="186" t="s">
        <v>662</v>
      </c>
      <c r="B83" s="186" t="s">
        <v>663</v>
      </c>
      <c r="C83" s="190" t="s">
        <v>664</v>
      </c>
      <c r="D83" s="186" t="s">
        <v>665</v>
      </c>
      <c r="E83" s="187" t="s">
        <v>666</v>
      </c>
      <c r="F83" s="186" t="s">
        <v>667</v>
      </c>
      <c r="G83" s="193" t="s">
        <v>668</v>
      </c>
    </row>
    <row r="84" spans="1:7" ht="28.7">
      <c r="A84" s="186" t="s">
        <v>179</v>
      </c>
      <c r="B84" s="186" t="s">
        <v>2137</v>
      </c>
      <c r="C84" s="190" t="s">
        <v>669</v>
      </c>
      <c r="D84" s="186" t="s">
        <v>670</v>
      </c>
      <c r="E84" s="187" t="s">
        <v>671</v>
      </c>
      <c r="F84" s="186" t="s">
        <v>672</v>
      </c>
      <c r="G84" s="193" t="s">
        <v>673</v>
      </c>
    </row>
    <row r="85" spans="1:7" ht="71.7">
      <c r="A85" s="186" t="s">
        <v>674</v>
      </c>
      <c r="B85" s="186" t="s">
        <v>675</v>
      </c>
      <c r="C85" s="190" t="s">
        <v>676</v>
      </c>
      <c r="D85" s="186" t="s">
        <v>677</v>
      </c>
      <c r="E85" s="187" t="s">
        <v>678</v>
      </c>
      <c r="F85" s="186" t="s">
        <v>679</v>
      </c>
      <c r="G85" s="186" t="s">
        <v>680</v>
      </c>
    </row>
    <row r="86" spans="1:7" ht="86">
      <c r="A86" s="186" t="s">
        <v>681</v>
      </c>
      <c r="B86" s="186" t="s">
        <v>682</v>
      </c>
      <c r="C86" s="190" t="s">
        <v>683</v>
      </c>
      <c r="D86" s="186" t="s">
        <v>684</v>
      </c>
      <c r="E86" s="187" t="s">
        <v>685</v>
      </c>
      <c r="F86" s="186" t="s">
        <v>686</v>
      </c>
      <c r="G86" s="186" t="s">
        <v>687</v>
      </c>
    </row>
    <row r="87" spans="1:7">
      <c r="A87" s="186" t="s">
        <v>172</v>
      </c>
      <c r="B87" s="186" t="s">
        <v>688</v>
      </c>
      <c r="C87" s="190" t="s">
        <v>689</v>
      </c>
      <c r="D87" s="186" t="s">
        <v>690</v>
      </c>
      <c r="E87" s="187" t="s">
        <v>691</v>
      </c>
      <c r="F87" s="186" t="s">
        <v>692</v>
      </c>
      <c r="G87" s="193" t="s">
        <v>693</v>
      </c>
    </row>
    <row r="88" spans="1:7" ht="100.35">
      <c r="A88" s="186" t="s">
        <v>694</v>
      </c>
      <c r="B88" s="186" t="s">
        <v>695</v>
      </c>
      <c r="C88" s="190" t="s">
        <v>696</v>
      </c>
      <c r="D88" s="186" t="s">
        <v>697</v>
      </c>
      <c r="E88" s="187" t="s">
        <v>698</v>
      </c>
      <c r="F88" s="186" t="s">
        <v>699</v>
      </c>
      <c r="G88" s="186" t="s">
        <v>700</v>
      </c>
    </row>
    <row r="89" spans="1:7">
      <c r="A89" s="186" t="s">
        <v>173</v>
      </c>
      <c r="B89" s="186" t="s">
        <v>701</v>
      </c>
      <c r="C89" s="190" t="s">
        <v>702</v>
      </c>
      <c r="D89" s="186" t="s">
        <v>703</v>
      </c>
      <c r="E89" s="187" t="s">
        <v>704</v>
      </c>
      <c r="F89" s="186" t="s">
        <v>705</v>
      </c>
      <c r="G89" s="193" t="s">
        <v>706</v>
      </c>
    </row>
    <row r="90" spans="1:7" ht="172">
      <c r="A90" s="186" t="s">
        <v>236</v>
      </c>
      <c r="B90" s="193" t="s">
        <v>2309</v>
      </c>
      <c r="C90" s="190" t="s">
        <v>2310</v>
      </c>
      <c r="D90" s="193" t="s">
        <v>2311</v>
      </c>
      <c r="E90" s="187" t="s">
        <v>2312</v>
      </c>
      <c r="F90" s="186" t="s">
        <v>2313</v>
      </c>
      <c r="G90" s="193" t="s">
        <v>2314</v>
      </c>
    </row>
    <row r="91" spans="1:7">
      <c r="A91" s="186" t="s">
        <v>707</v>
      </c>
      <c r="B91" s="186" t="s">
        <v>708</v>
      </c>
      <c r="C91" s="190" t="s">
        <v>709</v>
      </c>
      <c r="D91" s="186" t="s">
        <v>710</v>
      </c>
      <c r="E91" s="187" t="s">
        <v>711</v>
      </c>
      <c r="F91" s="186" t="s">
        <v>712</v>
      </c>
      <c r="G91" s="186" t="s">
        <v>713</v>
      </c>
    </row>
    <row r="92" spans="1:7" ht="15" customHeight="1">
      <c r="A92" s="186" t="s">
        <v>0</v>
      </c>
      <c r="B92" s="186" t="s">
        <v>714</v>
      </c>
      <c r="C92" s="190" t="s">
        <v>715</v>
      </c>
      <c r="D92" s="186" t="s">
        <v>716</v>
      </c>
      <c r="E92" s="187" t="s">
        <v>717</v>
      </c>
      <c r="F92" s="186" t="s">
        <v>718</v>
      </c>
      <c r="G92" s="186" t="s">
        <v>719</v>
      </c>
    </row>
    <row r="93" spans="1:7">
      <c r="A93" s="186" t="s">
        <v>1</v>
      </c>
      <c r="B93" s="186" t="s">
        <v>720</v>
      </c>
      <c r="C93" s="190" t="s">
        <v>1</v>
      </c>
      <c r="D93" s="186" t="s">
        <v>721</v>
      </c>
      <c r="E93" s="187" t="s">
        <v>722</v>
      </c>
      <c r="F93" s="186" t="s">
        <v>723</v>
      </c>
      <c r="G93" s="186" t="s">
        <v>724</v>
      </c>
    </row>
    <row r="94" spans="1:7">
      <c r="A94" s="186" t="s">
        <v>725</v>
      </c>
      <c r="B94" s="186" t="s">
        <v>726</v>
      </c>
      <c r="C94" s="190" t="s">
        <v>727</v>
      </c>
      <c r="D94" s="186" t="s">
        <v>728</v>
      </c>
      <c r="E94" s="187" t="s">
        <v>729</v>
      </c>
      <c r="F94" s="186" t="s">
        <v>730</v>
      </c>
      <c r="G94" s="186" t="s">
        <v>731</v>
      </c>
    </row>
    <row r="95" spans="1:7" ht="43">
      <c r="A95" s="186" t="s">
        <v>237</v>
      </c>
      <c r="B95" s="193" t="s">
        <v>2315</v>
      </c>
      <c r="C95" s="190" t="s">
        <v>2316</v>
      </c>
      <c r="D95" s="193" t="s">
        <v>2317</v>
      </c>
      <c r="E95" s="187" t="s">
        <v>2318</v>
      </c>
      <c r="F95" s="186" t="s">
        <v>2319</v>
      </c>
      <c r="G95" s="193" t="s">
        <v>2320</v>
      </c>
    </row>
    <row r="96" spans="1:7" ht="43">
      <c r="A96" s="186" t="s">
        <v>732</v>
      </c>
      <c r="B96" s="186" t="s">
        <v>733</v>
      </c>
      <c r="C96" s="190" t="s">
        <v>734</v>
      </c>
      <c r="D96" s="186" t="s">
        <v>735</v>
      </c>
      <c r="E96" s="187" t="s">
        <v>736</v>
      </c>
      <c r="F96" s="186" t="s">
        <v>737</v>
      </c>
      <c r="G96" s="186" t="s">
        <v>738</v>
      </c>
    </row>
    <row r="97" spans="1:7" ht="86">
      <c r="A97" s="186" t="s">
        <v>739</v>
      </c>
      <c r="B97" s="193" t="s">
        <v>740</v>
      </c>
      <c r="C97" s="190" t="s">
        <v>741</v>
      </c>
      <c r="D97" s="186" t="s">
        <v>742</v>
      </c>
      <c r="E97" s="187" t="s">
        <v>743</v>
      </c>
      <c r="F97" s="186" t="s">
        <v>744</v>
      </c>
      <c r="G97" s="186" t="s">
        <v>745</v>
      </c>
    </row>
    <row r="98" spans="1:7" ht="129">
      <c r="A98" s="186" t="s">
        <v>746</v>
      </c>
      <c r="B98" s="186" t="s">
        <v>747</v>
      </c>
      <c r="C98" s="190" t="s">
        <v>748</v>
      </c>
      <c r="D98" s="186" t="s">
        <v>749</v>
      </c>
      <c r="E98" s="187" t="s">
        <v>750</v>
      </c>
      <c r="F98" s="186" t="s">
        <v>751</v>
      </c>
      <c r="G98" s="186" t="s">
        <v>752</v>
      </c>
    </row>
    <row r="99" spans="1:7" ht="100.35">
      <c r="A99" s="186" t="s">
        <v>753</v>
      </c>
      <c r="B99" s="186" t="s">
        <v>754</v>
      </c>
      <c r="C99" s="190" t="s">
        <v>755</v>
      </c>
      <c r="D99" s="186" t="s">
        <v>756</v>
      </c>
      <c r="E99" s="187" t="s">
        <v>757</v>
      </c>
      <c r="F99" s="186" t="s">
        <v>758</v>
      </c>
      <c r="G99" s="186" t="s">
        <v>759</v>
      </c>
    </row>
    <row r="100" spans="1:7" ht="129">
      <c r="A100" s="186" t="s">
        <v>760</v>
      </c>
      <c r="B100" s="186" t="s">
        <v>761</v>
      </c>
      <c r="C100" s="190" t="s">
        <v>762</v>
      </c>
      <c r="D100" s="186" t="s">
        <v>763</v>
      </c>
      <c r="E100" s="187" t="s">
        <v>764</v>
      </c>
      <c r="F100" s="186" t="s">
        <v>765</v>
      </c>
      <c r="G100" s="186" t="s">
        <v>766</v>
      </c>
    </row>
    <row r="101" spans="1:7" ht="243.7">
      <c r="A101" s="186" t="s">
        <v>767</v>
      </c>
      <c r="B101" s="193" t="s">
        <v>2296</v>
      </c>
      <c r="C101" s="190" t="s">
        <v>768</v>
      </c>
      <c r="D101" s="186" t="s">
        <v>769</v>
      </c>
      <c r="E101" s="187" t="s">
        <v>770</v>
      </c>
      <c r="F101" s="186" t="s">
        <v>771</v>
      </c>
      <c r="G101" s="186" t="s">
        <v>772</v>
      </c>
    </row>
    <row r="102" spans="1:7">
      <c r="A102" s="186" t="s">
        <v>773</v>
      </c>
      <c r="B102" s="186" t="s">
        <v>774</v>
      </c>
      <c r="C102" s="190" t="s">
        <v>775</v>
      </c>
      <c r="D102" s="186" t="s">
        <v>776</v>
      </c>
      <c r="E102" s="187" t="s">
        <v>777</v>
      </c>
      <c r="F102" s="186" t="s">
        <v>778</v>
      </c>
      <c r="G102" s="186" t="s">
        <v>779</v>
      </c>
    </row>
    <row r="103" spans="1:7" ht="100.35">
      <c r="A103" s="186" t="s">
        <v>780</v>
      </c>
      <c r="B103" s="193" t="s">
        <v>781</v>
      </c>
      <c r="C103" s="190" t="s">
        <v>782</v>
      </c>
      <c r="D103" s="186" t="s">
        <v>783</v>
      </c>
      <c r="E103" s="187" t="s">
        <v>784</v>
      </c>
      <c r="F103" s="186" t="s">
        <v>785</v>
      </c>
      <c r="G103" s="186" t="s">
        <v>786</v>
      </c>
    </row>
    <row r="104" spans="1:7">
      <c r="A104" s="186" t="s">
        <v>787</v>
      </c>
      <c r="B104" s="186" t="s">
        <v>788</v>
      </c>
      <c r="C104" s="190" t="s">
        <v>789</v>
      </c>
      <c r="D104" s="186" t="s">
        <v>790</v>
      </c>
      <c r="E104" s="187" t="s">
        <v>791</v>
      </c>
      <c r="F104" s="186" t="s">
        <v>792</v>
      </c>
      <c r="G104" s="186" t="s">
        <v>793</v>
      </c>
    </row>
    <row r="105" spans="1:7">
      <c r="A105" s="186" t="s">
        <v>794</v>
      </c>
      <c r="B105" s="186" t="s">
        <v>795</v>
      </c>
      <c r="C105" s="190" t="s">
        <v>796</v>
      </c>
      <c r="D105" s="186" t="s">
        <v>797</v>
      </c>
      <c r="E105" s="187" t="s">
        <v>798</v>
      </c>
      <c r="F105" s="186" t="s">
        <v>799</v>
      </c>
      <c r="G105" s="186" t="s">
        <v>800</v>
      </c>
    </row>
    <row r="106" spans="1:7" ht="28.7">
      <c r="A106" s="186" t="s">
        <v>801</v>
      </c>
      <c r="B106" s="186" t="s">
        <v>802</v>
      </c>
      <c r="C106" s="190" t="s">
        <v>803</v>
      </c>
      <c r="D106" s="186" t="s">
        <v>804</v>
      </c>
      <c r="E106" s="187" t="s">
        <v>805</v>
      </c>
      <c r="F106" s="186" t="s">
        <v>806</v>
      </c>
      <c r="G106" s="186" t="s">
        <v>807</v>
      </c>
    </row>
    <row r="107" spans="1:7" ht="28.7">
      <c r="A107" s="186" t="s">
        <v>186</v>
      </c>
      <c r="B107" s="186" t="s">
        <v>808</v>
      </c>
      <c r="C107" s="190" t="s">
        <v>809</v>
      </c>
      <c r="D107" s="186" t="s">
        <v>810</v>
      </c>
      <c r="E107" s="187" t="s">
        <v>811</v>
      </c>
      <c r="F107" s="186" t="s">
        <v>812</v>
      </c>
      <c r="G107" s="186" t="s">
        <v>813</v>
      </c>
    </row>
    <row r="108" spans="1:7" ht="28.7">
      <c r="A108" s="186" t="s">
        <v>188</v>
      </c>
      <c r="B108" s="186" t="s">
        <v>814</v>
      </c>
      <c r="C108" s="190" t="s">
        <v>815</v>
      </c>
      <c r="D108" s="186" t="s">
        <v>816</v>
      </c>
      <c r="E108" s="187" t="s">
        <v>817</v>
      </c>
      <c r="F108" s="186" t="s">
        <v>818</v>
      </c>
      <c r="G108" s="186" t="s">
        <v>819</v>
      </c>
    </row>
    <row r="109" spans="1:7" ht="28.7">
      <c r="A109" s="186" t="s">
        <v>820</v>
      </c>
      <c r="B109" s="186" t="s">
        <v>821</v>
      </c>
      <c r="C109" s="190" t="s">
        <v>822</v>
      </c>
      <c r="D109" s="186" t="s">
        <v>823</v>
      </c>
      <c r="E109" s="187" t="s">
        <v>824</v>
      </c>
      <c r="F109" s="186" t="s">
        <v>825</v>
      </c>
      <c r="G109" s="186" t="s">
        <v>826</v>
      </c>
    </row>
    <row r="110" spans="1:7" ht="28.7">
      <c r="A110" s="186" t="s">
        <v>187</v>
      </c>
      <c r="B110" s="186" t="s">
        <v>827</v>
      </c>
      <c r="C110" s="190" t="s">
        <v>828</v>
      </c>
      <c r="D110" s="186" t="s">
        <v>829</v>
      </c>
      <c r="E110" s="187" t="s">
        <v>830</v>
      </c>
      <c r="F110" s="186" t="s">
        <v>831</v>
      </c>
      <c r="G110" s="186" t="s">
        <v>832</v>
      </c>
    </row>
    <row r="111" spans="1:7" ht="43">
      <c r="A111" s="186" t="s">
        <v>2659</v>
      </c>
      <c r="B111" s="186" t="s">
        <v>834</v>
      </c>
      <c r="C111" s="190" t="s">
        <v>835</v>
      </c>
      <c r="D111" s="186" t="s">
        <v>836</v>
      </c>
      <c r="E111" s="187" t="s">
        <v>837</v>
      </c>
      <c r="F111" s="186" t="s">
        <v>838</v>
      </c>
      <c r="G111" s="186" t="s">
        <v>839</v>
      </c>
    </row>
    <row r="112" spans="1:7" ht="28.7">
      <c r="A112" s="186" t="s">
        <v>840</v>
      </c>
      <c r="B112" s="186" t="s">
        <v>841</v>
      </c>
      <c r="C112" s="190" t="s">
        <v>842</v>
      </c>
      <c r="D112" s="186" t="s">
        <v>843</v>
      </c>
      <c r="E112" s="187" t="s">
        <v>844</v>
      </c>
      <c r="F112" s="186" t="s">
        <v>845</v>
      </c>
      <c r="G112" s="186" t="s">
        <v>846</v>
      </c>
    </row>
    <row r="113" spans="1:7" ht="28.7">
      <c r="A113" s="186" t="s">
        <v>184</v>
      </c>
      <c r="B113" s="193" t="s">
        <v>847</v>
      </c>
      <c r="C113" s="190" t="s">
        <v>803</v>
      </c>
      <c r="D113" s="186" t="s">
        <v>848</v>
      </c>
      <c r="E113" s="187" t="s">
        <v>805</v>
      </c>
      <c r="F113" s="186" t="s">
        <v>806</v>
      </c>
      <c r="G113" s="186" t="s">
        <v>849</v>
      </c>
    </row>
    <row r="114" spans="1:7">
      <c r="A114" s="417" t="s">
        <v>1506</v>
      </c>
      <c r="B114" s="418"/>
      <c r="C114" s="418"/>
      <c r="D114" s="418"/>
      <c r="E114" s="418"/>
      <c r="F114" s="418"/>
      <c r="G114" s="419"/>
    </row>
    <row r="115" spans="1:7" ht="28.7">
      <c r="A115" s="186" t="s">
        <v>850</v>
      </c>
      <c r="B115" s="186" t="s">
        <v>851</v>
      </c>
      <c r="C115" s="190" t="s">
        <v>852</v>
      </c>
      <c r="D115" s="186" t="s">
        <v>853</v>
      </c>
      <c r="E115" s="187" t="s">
        <v>854</v>
      </c>
      <c r="F115" s="186" t="s">
        <v>855</v>
      </c>
      <c r="G115" s="186" t="s">
        <v>856</v>
      </c>
    </row>
    <row r="116" spans="1:7" ht="57.35">
      <c r="A116" s="186" t="s">
        <v>1516</v>
      </c>
      <c r="B116" s="193" t="s">
        <v>1517</v>
      </c>
      <c r="C116" s="190" t="s">
        <v>1519</v>
      </c>
      <c r="D116" s="193" t="s">
        <v>1521</v>
      </c>
      <c r="E116" s="187" t="s">
        <v>1523</v>
      </c>
      <c r="F116" s="186" t="s">
        <v>1525</v>
      </c>
      <c r="G116" s="193" t="s">
        <v>1527</v>
      </c>
    </row>
    <row r="117" spans="1:7" ht="172">
      <c r="A117" s="186" t="s">
        <v>1507</v>
      </c>
      <c r="B117" s="193" t="s">
        <v>1518</v>
      </c>
      <c r="C117" s="190" t="s">
        <v>1520</v>
      </c>
      <c r="D117" s="193" t="s">
        <v>1522</v>
      </c>
      <c r="E117" s="187" t="s">
        <v>1524</v>
      </c>
      <c r="F117" s="186" t="s">
        <v>1526</v>
      </c>
      <c r="G117" s="193" t="s">
        <v>1528</v>
      </c>
    </row>
    <row r="118" spans="1:7" ht="28.7">
      <c r="A118" s="186" t="s">
        <v>165</v>
      </c>
      <c r="B118" s="186" t="s">
        <v>857</v>
      </c>
      <c r="C118" s="190" t="s">
        <v>1509</v>
      </c>
      <c r="D118" s="193" t="s">
        <v>1511</v>
      </c>
      <c r="E118" s="187" t="s">
        <v>858</v>
      </c>
      <c r="F118" s="186" t="s">
        <v>1515</v>
      </c>
      <c r="G118" s="193" t="s">
        <v>1513</v>
      </c>
    </row>
    <row r="119" spans="1:7">
      <c r="A119" s="186" t="s">
        <v>1508</v>
      </c>
      <c r="B119" s="186" t="s">
        <v>1510</v>
      </c>
      <c r="C119" s="190" t="s">
        <v>899</v>
      </c>
      <c r="D119" s="186" t="s">
        <v>1512</v>
      </c>
      <c r="E119" s="187" t="s">
        <v>900</v>
      </c>
      <c r="F119" s="186" t="s">
        <v>901</v>
      </c>
      <c r="G119" s="186" t="s">
        <v>1514</v>
      </c>
    </row>
    <row r="120" spans="1:7">
      <c r="A120" s="195" t="s">
        <v>23</v>
      </c>
      <c r="B120" s="195" t="s">
        <v>23</v>
      </c>
      <c r="C120" s="196" t="s">
        <v>1545</v>
      </c>
      <c r="D120" s="195" t="s">
        <v>23</v>
      </c>
      <c r="E120" s="195" t="s">
        <v>1544</v>
      </c>
      <c r="F120" s="197" t="s">
        <v>1546</v>
      </c>
      <c r="G120" s="195" t="s">
        <v>1547</v>
      </c>
    </row>
    <row r="121" spans="1:7">
      <c r="A121" s="195" t="s">
        <v>24</v>
      </c>
      <c r="B121" s="195" t="s">
        <v>1548</v>
      </c>
      <c r="C121" s="196" t="s">
        <v>24</v>
      </c>
      <c r="D121" s="195" t="s">
        <v>1549</v>
      </c>
      <c r="E121" s="195" t="s">
        <v>1550</v>
      </c>
      <c r="F121" s="197" t="s">
        <v>1551</v>
      </c>
      <c r="G121" s="195" t="s">
        <v>1552</v>
      </c>
    </row>
    <row r="122" spans="1:7">
      <c r="A122" s="195" t="s">
        <v>25</v>
      </c>
      <c r="B122" s="195" t="s">
        <v>1553</v>
      </c>
      <c r="C122" s="196" t="s">
        <v>1556</v>
      </c>
      <c r="D122" s="195" t="s">
        <v>1554</v>
      </c>
      <c r="E122" s="195" t="s">
        <v>1555</v>
      </c>
      <c r="F122" s="197" t="s">
        <v>1557</v>
      </c>
      <c r="G122" s="195" t="s">
        <v>1558</v>
      </c>
    </row>
    <row r="123" spans="1:7">
      <c r="A123" s="195" t="s">
        <v>26</v>
      </c>
      <c r="B123" s="195" t="s">
        <v>26</v>
      </c>
      <c r="C123" s="196" t="s">
        <v>26</v>
      </c>
      <c r="D123" s="195" t="s">
        <v>26</v>
      </c>
      <c r="E123" s="195" t="s">
        <v>1559</v>
      </c>
      <c r="F123" s="197" t="s">
        <v>1560</v>
      </c>
      <c r="G123" s="195" t="s">
        <v>26</v>
      </c>
    </row>
    <row r="124" spans="1:7">
      <c r="A124" s="195" t="s">
        <v>2138</v>
      </c>
      <c r="B124" s="195" t="s">
        <v>2139</v>
      </c>
      <c r="C124" s="196" t="s">
        <v>2142</v>
      </c>
      <c r="D124" s="195" t="s">
        <v>2140</v>
      </c>
      <c r="E124" s="195" t="s">
        <v>2141</v>
      </c>
      <c r="F124" s="197" t="s">
        <v>2143</v>
      </c>
      <c r="G124" s="195" t="s">
        <v>2144</v>
      </c>
    </row>
    <row r="125" spans="1:7">
      <c r="A125" s="195" t="s">
        <v>27</v>
      </c>
      <c r="B125" s="195" t="s">
        <v>1561</v>
      </c>
      <c r="C125" s="196" t="s">
        <v>27</v>
      </c>
      <c r="D125" s="195" t="s">
        <v>1562</v>
      </c>
      <c r="E125" s="195" t="s">
        <v>1563</v>
      </c>
      <c r="F125" s="197" t="s">
        <v>1564</v>
      </c>
      <c r="G125" s="195" t="s">
        <v>27</v>
      </c>
    </row>
    <row r="126" spans="1:7">
      <c r="A126" s="195" t="s">
        <v>28</v>
      </c>
      <c r="B126" s="195" t="s">
        <v>28</v>
      </c>
      <c r="C126" s="196" t="s">
        <v>28</v>
      </c>
      <c r="D126" s="195" t="s">
        <v>28</v>
      </c>
      <c r="E126" s="195" t="s">
        <v>1565</v>
      </c>
      <c r="F126" s="197" t="s">
        <v>1566</v>
      </c>
      <c r="G126" s="195" t="s">
        <v>28</v>
      </c>
    </row>
    <row r="127" spans="1:7">
      <c r="A127" s="195" t="s">
        <v>29</v>
      </c>
      <c r="B127" s="195" t="s">
        <v>1567</v>
      </c>
      <c r="C127" s="196" t="s">
        <v>1570</v>
      </c>
      <c r="D127" s="195" t="s">
        <v>1568</v>
      </c>
      <c r="E127" s="195" t="s">
        <v>1569</v>
      </c>
      <c r="F127" s="197" t="s">
        <v>1571</v>
      </c>
      <c r="G127" s="195" t="s">
        <v>1572</v>
      </c>
    </row>
    <row r="128" spans="1:7">
      <c r="A128" s="195" t="s">
        <v>30</v>
      </c>
      <c r="B128" s="195" t="s">
        <v>1573</v>
      </c>
      <c r="C128" s="196" t="s">
        <v>1575</v>
      </c>
      <c r="D128" s="195" t="s">
        <v>30</v>
      </c>
      <c r="E128" s="195" t="s">
        <v>1574</v>
      </c>
      <c r="F128" s="197" t="s">
        <v>1576</v>
      </c>
      <c r="G128" s="195" t="s">
        <v>1577</v>
      </c>
    </row>
    <row r="129" spans="1:7">
      <c r="A129" s="195" t="s">
        <v>31</v>
      </c>
      <c r="B129" s="195" t="s">
        <v>31</v>
      </c>
      <c r="C129" s="196" t="s">
        <v>31</v>
      </c>
      <c r="D129" s="195" t="s">
        <v>1578</v>
      </c>
      <c r="E129" s="195" t="s">
        <v>1579</v>
      </c>
      <c r="F129" s="197" t="s">
        <v>1580</v>
      </c>
      <c r="G129" s="195" t="s">
        <v>1581</v>
      </c>
    </row>
    <row r="130" spans="1:7">
      <c r="A130" s="195" t="s">
        <v>32</v>
      </c>
      <c r="B130" s="195" t="s">
        <v>1582</v>
      </c>
      <c r="C130" s="196" t="s">
        <v>32</v>
      </c>
      <c r="D130" s="195" t="s">
        <v>32</v>
      </c>
      <c r="E130" s="195" t="s">
        <v>1583</v>
      </c>
      <c r="F130" s="197" t="s">
        <v>1584</v>
      </c>
      <c r="G130" s="195" t="s">
        <v>32</v>
      </c>
    </row>
    <row r="131" spans="1:7">
      <c r="A131" s="195" t="s">
        <v>33</v>
      </c>
      <c r="B131" s="195" t="s">
        <v>1585</v>
      </c>
      <c r="C131" s="196" t="s">
        <v>1587</v>
      </c>
      <c r="D131" s="195" t="s">
        <v>33</v>
      </c>
      <c r="E131" s="195" t="s">
        <v>1586</v>
      </c>
      <c r="F131" s="197" t="s">
        <v>1588</v>
      </c>
      <c r="G131" s="195" t="s">
        <v>1589</v>
      </c>
    </row>
    <row r="132" spans="1:7">
      <c r="A132" s="195" t="s">
        <v>34</v>
      </c>
      <c r="B132" s="195" t="s">
        <v>34</v>
      </c>
      <c r="C132" s="196" t="s">
        <v>1591</v>
      </c>
      <c r="D132" s="195" t="s">
        <v>34</v>
      </c>
      <c r="E132" s="195" t="s">
        <v>1590</v>
      </c>
      <c r="F132" s="197" t="s">
        <v>1592</v>
      </c>
      <c r="G132" s="195" t="s">
        <v>34</v>
      </c>
    </row>
    <row r="133" spans="1:7">
      <c r="A133" s="195" t="s">
        <v>35</v>
      </c>
      <c r="B133" s="195" t="s">
        <v>1593</v>
      </c>
      <c r="C133" s="196" t="s">
        <v>35</v>
      </c>
      <c r="D133" s="195" t="s">
        <v>35</v>
      </c>
      <c r="E133" s="195" t="s">
        <v>1594</v>
      </c>
      <c r="F133" s="197" t="s">
        <v>1595</v>
      </c>
      <c r="G133" s="195" t="s">
        <v>1596</v>
      </c>
    </row>
    <row r="134" spans="1:7">
      <c r="A134" s="195" t="s">
        <v>36</v>
      </c>
      <c r="B134" s="195" t="s">
        <v>1597</v>
      </c>
      <c r="C134" s="196" t="s">
        <v>1599</v>
      </c>
      <c r="D134" s="195" t="s">
        <v>36</v>
      </c>
      <c r="E134" s="195" t="s">
        <v>1598</v>
      </c>
      <c r="F134" s="197" t="s">
        <v>1600</v>
      </c>
      <c r="G134" s="195" t="s">
        <v>1601</v>
      </c>
    </row>
    <row r="135" spans="1:7">
      <c r="A135" s="195" t="s">
        <v>2145</v>
      </c>
      <c r="B135" s="195" t="s">
        <v>2146</v>
      </c>
      <c r="C135" s="196" t="s">
        <v>2147</v>
      </c>
      <c r="D135" s="195" t="s">
        <v>2148</v>
      </c>
      <c r="E135" s="195" t="s">
        <v>2149</v>
      </c>
      <c r="F135" s="197" t="s">
        <v>2150</v>
      </c>
      <c r="G135" s="195" t="s">
        <v>2151</v>
      </c>
    </row>
    <row r="136" spans="1:7">
      <c r="A136" s="195" t="s">
        <v>2152</v>
      </c>
      <c r="B136" s="195" t="s">
        <v>2153</v>
      </c>
      <c r="C136" s="196" t="s">
        <v>2154</v>
      </c>
      <c r="D136" s="195" t="s">
        <v>2155</v>
      </c>
      <c r="E136" s="195" t="s">
        <v>2156</v>
      </c>
      <c r="F136" s="197" t="s">
        <v>2157</v>
      </c>
      <c r="G136" s="195" t="s">
        <v>2158</v>
      </c>
    </row>
    <row r="137" spans="1:7">
      <c r="A137" s="195" t="s">
        <v>37</v>
      </c>
      <c r="B137" s="195" t="s">
        <v>37</v>
      </c>
      <c r="C137" s="196" t="s">
        <v>37</v>
      </c>
      <c r="D137" s="195" t="s">
        <v>37</v>
      </c>
      <c r="E137" s="195" t="s">
        <v>1602</v>
      </c>
      <c r="F137" s="197" t="s">
        <v>1603</v>
      </c>
      <c r="G137" s="195" t="s">
        <v>1604</v>
      </c>
    </row>
    <row r="138" spans="1:7">
      <c r="A138" s="195" t="s">
        <v>38</v>
      </c>
      <c r="B138" s="195" t="s">
        <v>1605</v>
      </c>
      <c r="C138" s="196" t="s">
        <v>1608</v>
      </c>
      <c r="D138" s="195" t="s">
        <v>1606</v>
      </c>
      <c r="E138" s="195" t="s">
        <v>1607</v>
      </c>
      <c r="F138" s="197" t="s">
        <v>1609</v>
      </c>
      <c r="G138" s="195" t="s">
        <v>1608</v>
      </c>
    </row>
    <row r="139" spans="1:7">
      <c r="A139" s="195" t="s">
        <v>2159</v>
      </c>
      <c r="B139" s="195" t="s">
        <v>2159</v>
      </c>
      <c r="C139" s="196" t="s">
        <v>2160</v>
      </c>
      <c r="D139" s="195" t="s">
        <v>2159</v>
      </c>
      <c r="E139" s="195" t="s">
        <v>2161</v>
      </c>
      <c r="F139" s="197" t="s">
        <v>2162</v>
      </c>
      <c r="G139" s="195" t="s">
        <v>2163</v>
      </c>
    </row>
    <row r="140" spans="1:7">
      <c r="A140" s="195" t="s">
        <v>39</v>
      </c>
      <c r="B140" s="195" t="s">
        <v>1610</v>
      </c>
      <c r="C140" s="196" t="s">
        <v>39</v>
      </c>
      <c r="D140" s="195" t="s">
        <v>1611</v>
      </c>
      <c r="E140" s="195" t="s">
        <v>1612</v>
      </c>
      <c r="F140" s="197" t="s">
        <v>1613</v>
      </c>
      <c r="G140" s="195" t="s">
        <v>1614</v>
      </c>
    </row>
    <row r="141" spans="1:7">
      <c r="A141" s="195" t="s">
        <v>40</v>
      </c>
      <c r="B141" s="195" t="s">
        <v>40</v>
      </c>
      <c r="C141" s="196" t="s">
        <v>40</v>
      </c>
      <c r="D141" s="195" t="s">
        <v>40</v>
      </c>
      <c r="E141" s="195" t="s">
        <v>1615</v>
      </c>
      <c r="F141" s="197" t="s">
        <v>1616</v>
      </c>
      <c r="G141" s="195" t="s">
        <v>1617</v>
      </c>
    </row>
    <row r="142" spans="1:7">
      <c r="A142" s="195" t="s">
        <v>41</v>
      </c>
      <c r="B142" s="195" t="s">
        <v>41</v>
      </c>
      <c r="C142" s="196" t="s">
        <v>41</v>
      </c>
      <c r="D142" s="195" t="s">
        <v>41</v>
      </c>
      <c r="E142" s="195" t="s">
        <v>1618</v>
      </c>
      <c r="F142" s="197" t="s">
        <v>1619</v>
      </c>
      <c r="G142" s="195" t="s">
        <v>41</v>
      </c>
    </row>
    <row r="143" spans="1:7">
      <c r="A143" s="195" t="s">
        <v>42</v>
      </c>
      <c r="B143" s="195" t="s">
        <v>1632</v>
      </c>
      <c r="C143" s="196" t="s">
        <v>42</v>
      </c>
      <c r="D143" s="195" t="s">
        <v>1633</v>
      </c>
      <c r="E143" s="195" t="s">
        <v>1634</v>
      </c>
      <c r="F143" s="197" t="s">
        <v>1635</v>
      </c>
      <c r="G143" s="195" t="s">
        <v>42</v>
      </c>
    </row>
    <row r="144" spans="1:7">
      <c r="A144" s="195" t="s">
        <v>43</v>
      </c>
      <c r="B144" s="195" t="s">
        <v>1620</v>
      </c>
      <c r="C144" s="196" t="s">
        <v>1623</v>
      </c>
      <c r="D144" s="195" t="s">
        <v>1621</v>
      </c>
      <c r="E144" s="195" t="s">
        <v>1622</v>
      </c>
      <c r="F144" s="197" t="s">
        <v>1624</v>
      </c>
      <c r="G144" s="195" t="s">
        <v>1625</v>
      </c>
    </row>
    <row r="145" spans="1:7">
      <c r="A145" s="195" t="s">
        <v>44</v>
      </c>
      <c r="B145" s="195" t="s">
        <v>1626</v>
      </c>
      <c r="C145" s="196" t="s">
        <v>1629</v>
      </c>
      <c r="D145" s="195" t="s">
        <v>1627</v>
      </c>
      <c r="E145" s="195" t="s">
        <v>1628</v>
      </c>
      <c r="F145" s="197" t="s">
        <v>1630</v>
      </c>
      <c r="G145" s="195" t="s">
        <v>1631</v>
      </c>
    </row>
    <row r="146" spans="1:7">
      <c r="A146" s="195" t="s">
        <v>45</v>
      </c>
      <c r="B146" s="195" t="s">
        <v>1636</v>
      </c>
      <c r="C146" s="196" t="s">
        <v>1639</v>
      </c>
      <c r="D146" s="195" t="s">
        <v>1637</v>
      </c>
      <c r="E146" s="195" t="s">
        <v>1638</v>
      </c>
      <c r="F146" s="197" t="s">
        <v>1640</v>
      </c>
      <c r="G146" s="195" t="s">
        <v>1641</v>
      </c>
    </row>
    <row r="147" spans="1:7">
      <c r="A147" s="195" t="s">
        <v>46</v>
      </c>
      <c r="B147" s="195" t="s">
        <v>1642</v>
      </c>
      <c r="C147" s="196" t="s">
        <v>46</v>
      </c>
      <c r="D147" s="195" t="s">
        <v>1643</v>
      </c>
      <c r="E147" s="195" t="s">
        <v>1644</v>
      </c>
      <c r="F147" s="197" t="s">
        <v>1645</v>
      </c>
      <c r="G147" s="195" t="s">
        <v>1646</v>
      </c>
    </row>
    <row r="148" spans="1:7">
      <c r="A148" s="195" t="s">
        <v>2168</v>
      </c>
      <c r="B148" s="195" t="s">
        <v>2169</v>
      </c>
      <c r="C148" s="196" t="s">
        <v>2168</v>
      </c>
      <c r="D148" s="195" t="s">
        <v>2168</v>
      </c>
      <c r="E148" s="195" t="s">
        <v>2170</v>
      </c>
      <c r="F148" s="197" t="s">
        <v>2170</v>
      </c>
      <c r="G148" s="195" t="s">
        <v>2168</v>
      </c>
    </row>
    <row r="149" spans="1:7">
      <c r="A149" s="195" t="s">
        <v>47</v>
      </c>
      <c r="B149" s="195" t="s">
        <v>1647</v>
      </c>
      <c r="C149" s="196" t="s">
        <v>1650</v>
      </c>
      <c r="D149" s="195" t="s">
        <v>1648</v>
      </c>
      <c r="E149" s="195" t="s">
        <v>1649</v>
      </c>
      <c r="F149" s="197" t="s">
        <v>1651</v>
      </c>
      <c r="G149" s="195" t="s">
        <v>1647</v>
      </c>
    </row>
    <row r="150" spans="1:7">
      <c r="A150" s="195" t="s">
        <v>2178</v>
      </c>
      <c r="B150" s="195" t="s">
        <v>2178</v>
      </c>
      <c r="C150" s="196" t="s">
        <v>2178</v>
      </c>
      <c r="D150" s="195" t="s">
        <v>2179</v>
      </c>
      <c r="E150" s="195" t="s">
        <v>2180</v>
      </c>
      <c r="F150" s="197" t="s">
        <v>2181</v>
      </c>
      <c r="G150" s="195" t="s">
        <v>2178</v>
      </c>
    </row>
    <row r="151" spans="1:7">
      <c r="A151" s="195" t="s">
        <v>2171</v>
      </c>
      <c r="B151" s="195" t="s">
        <v>2172</v>
      </c>
      <c r="C151" s="196" t="s">
        <v>2173</v>
      </c>
      <c r="D151" s="195" t="s">
        <v>2174</v>
      </c>
      <c r="E151" s="195" t="s">
        <v>2175</v>
      </c>
      <c r="F151" s="197" t="s">
        <v>2176</v>
      </c>
      <c r="G151" s="195" t="s">
        <v>2177</v>
      </c>
    </row>
    <row r="152" spans="1:7">
      <c r="A152" s="195" t="s">
        <v>48</v>
      </c>
      <c r="B152" s="195" t="s">
        <v>48</v>
      </c>
      <c r="C152" s="196" t="s">
        <v>48</v>
      </c>
      <c r="D152" s="195" t="s">
        <v>48</v>
      </c>
      <c r="E152" s="195" t="s">
        <v>1652</v>
      </c>
      <c r="F152" s="197" t="s">
        <v>1653</v>
      </c>
      <c r="G152" s="195" t="s">
        <v>48</v>
      </c>
    </row>
    <row r="153" spans="1:7">
      <c r="A153" s="195" t="s">
        <v>1654</v>
      </c>
      <c r="B153" s="195" t="s">
        <v>1655</v>
      </c>
      <c r="C153" s="196" t="s">
        <v>1658</v>
      </c>
      <c r="D153" s="195" t="s">
        <v>1656</v>
      </c>
      <c r="E153" s="195" t="s">
        <v>1657</v>
      </c>
      <c r="F153" s="197" t="s">
        <v>1659</v>
      </c>
      <c r="G153" s="195" t="s">
        <v>1660</v>
      </c>
    </row>
    <row r="154" spans="1:7">
      <c r="A154" s="195" t="s">
        <v>49</v>
      </c>
      <c r="B154" s="195" t="s">
        <v>1661</v>
      </c>
      <c r="C154" s="196" t="s">
        <v>1664</v>
      </c>
      <c r="D154" s="195" t="s">
        <v>1662</v>
      </c>
      <c r="E154" s="195" t="s">
        <v>1663</v>
      </c>
      <c r="F154" s="197" t="s">
        <v>1665</v>
      </c>
      <c r="G154" s="195" t="s">
        <v>1666</v>
      </c>
    </row>
    <row r="155" spans="1:7">
      <c r="A155" s="195" t="s">
        <v>50</v>
      </c>
      <c r="B155" s="195" t="s">
        <v>50</v>
      </c>
      <c r="C155" s="196" t="s">
        <v>50</v>
      </c>
      <c r="D155" s="195" t="s">
        <v>1667</v>
      </c>
      <c r="E155" s="195" t="s">
        <v>1668</v>
      </c>
      <c r="F155" s="197" t="s">
        <v>1669</v>
      </c>
      <c r="G155" s="195" t="s">
        <v>50</v>
      </c>
    </row>
    <row r="156" spans="1:7">
      <c r="A156" t="s">
        <v>51</v>
      </c>
      <c r="B156" s="211" t="s">
        <v>51</v>
      </c>
      <c r="C156" s="212" t="s">
        <v>2352</v>
      </c>
      <c r="D156" s="212" t="s">
        <v>2353</v>
      </c>
      <c r="E156" s="210" t="s">
        <v>2354</v>
      </c>
      <c r="F156" s="209" t="s">
        <v>2355</v>
      </c>
      <c r="G156" s="213" t="s">
        <v>2356</v>
      </c>
    </row>
    <row r="157" spans="1:7">
      <c r="A157" s="195" t="s">
        <v>234</v>
      </c>
      <c r="B157" s="195" t="s">
        <v>1670</v>
      </c>
      <c r="C157" s="196" t="s">
        <v>1673</v>
      </c>
      <c r="D157" s="195" t="s">
        <v>1671</v>
      </c>
      <c r="E157" s="195" t="s">
        <v>1672</v>
      </c>
      <c r="F157" s="197" t="s">
        <v>1674</v>
      </c>
      <c r="G157" s="195" t="s">
        <v>1673</v>
      </c>
    </row>
    <row r="158" spans="1:7">
      <c r="A158" s="195" t="s">
        <v>52</v>
      </c>
      <c r="B158" s="195" t="s">
        <v>52</v>
      </c>
      <c r="C158" s="196" t="s">
        <v>1677</v>
      </c>
      <c r="D158" s="195" t="s">
        <v>1675</v>
      </c>
      <c r="E158" s="195" t="s">
        <v>1676</v>
      </c>
      <c r="F158" s="197" t="s">
        <v>1678</v>
      </c>
      <c r="G158" s="195" t="s">
        <v>1679</v>
      </c>
    </row>
    <row r="159" spans="1:7">
      <c r="A159" s="195" t="s">
        <v>53</v>
      </c>
      <c r="B159" s="195" t="s">
        <v>1680</v>
      </c>
      <c r="C159" s="196" t="s">
        <v>1683</v>
      </c>
      <c r="D159" s="195" t="s">
        <v>1681</v>
      </c>
      <c r="E159" s="195" t="s">
        <v>1682</v>
      </c>
      <c r="F159" s="197" t="s">
        <v>1684</v>
      </c>
      <c r="G159" s="195" t="s">
        <v>1683</v>
      </c>
    </row>
    <row r="160" spans="1:7">
      <c r="A160" s="195" t="s">
        <v>54</v>
      </c>
      <c r="B160" s="195" t="s">
        <v>1685</v>
      </c>
      <c r="C160" s="196" t="s">
        <v>54</v>
      </c>
      <c r="D160" s="195" t="s">
        <v>54</v>
      </c>
      <c r="E160" s="195" t="s">
        <v>1686</v>
      </c>
      <c r="F160" s="197" t="s">
        <v>1687</v>
      </c>
      <c r="G160" s="195" t="s">
        <v>1688</v>
      </c>
    </row>
    <row r="161" spans="1:7">
      <c r="A161" s="195" t="s">
        <v>55</v>
      </c>
      <c r="B161" s="195" t="s">
        <v>1689</v>
      </c>
      <c r="C161" s="196" t="s">
        <v>1692</v>
      </c>
      <c r="D161" s="195" t="s">
        <v>1690</v>
      </c>
      <c r="E161" s="195" t="s">
        <v>1691</v>
      </c>
      <c r="F161" s="197" t="s">
        <v>1693</v>
      </c>
      <c r="G161" s="195" t="s">
        <v>1694</v>
      </c>
    </row>
    <row r="162" spans="1:7">
      <c r="A162" s="195" t="s">
        <v>56</v>
      </c>
      <c r="B162" s="195" t="s">
        <v>56</v>
      </c>
      <c r="C162" s="196" t="s">
        <v>56</v>
      </c>
      <c r="D162" s="195" t="s">
        <v>56</v>
      </c>
      <c r="E162" s="195" t="s">
        <v>1695</v>
      </c>
      <c r="F162" s="197" t="s">
        <v>1696</v>
      </c>
      <c r="G162" s="195" t="s">
        <v>1697</v>
      </c>
    </row>
    <row r="163" spans="1:7">
      <c r="A163" s="195" t="s">
        <v>57</v>
      </c>
      <c r="B163" s="195" t="s">
        <v>1698</v>
      </c>
      <c r="C163" s="196" t="s">
        <v>1701</v>
      </c>
      <c r="D163" s="195" t="s">
        <v>1699</v>
      </c>
      <c r="E163" s="195" t="s">
        <v>1700</v>
      </c>
      <c r="F163" s="197" t="s">
        <v>1702</v>
      </c>
      <c r="G163" s="195" t="s">
        <v>1703</v>
      </c>
    </row>
    <row r="164" spans="1:7">
      <c r="A164" s="195" t="s">
        <v>58</v>
      </c>
      <c r="B164" s="195" t="s">
        <v>1704</v>
      </c>
      <c r="C164" s="196" t="s">
        <v>58</v>
      </c>
      <c r="D164" s="195" t="s">
        <v>58</v>
      </c>
      <c r="E164" s="195" t="s">
        <v>1705</v>
      </c>
      <c r="F164" s="197" t="s">
        <v>1706</v>
      </c>
      <c r="G164" s="195" t="s">
        <v>1707</v>
      </c>
    </row>
    <row r="165" spans="1:7">
      <c r="A165" s="195" t="s">
        <v>59</v>
      </c>
      <c r="B165" s="195" t="s">
        <v>1708</v>
      </c>
      <c r="C165" s="196" t="s">
        <v>59</v>
      </c>
      <c r="D165" s="195" t="s">
        <v>1709</v>
      </c>
      <c r="E165" s="195" t="s">
        <v>1710</v>
      </c>
      <c r="F165" s="197" t="s">
        <v>1711</v>
      </c>
      <c r="G165" s="195" t="s">
        <v>1712</v>
      </c>
    </row>
    <row r="166" spans="1:7">
      <c r="A166" s="195" t="s">
        <v>60</v>
      </c>
      <c r="B166" s="195" t="s">
        <v>1713</v>
      </c>
      <c r="C166" s="196" t="s">
        <v>1716</v>
      </c>
      <c r="D166" s="195" t="s">
        <v>1714</v>
      </c>
      <c r="E166" s="195" t="s">
        <v>1715</v>
      </c>
      <c r="F166" s="197" t="s">
        <v>1717</v>
      </c>
      <c r="G166" s="195" t="s">
        <v>1718</v>
      </c>
    </row>
    <row r="167" spans="1:7">
      <c r="A167" s="195" t="s">
        <v>61</v>
      </c>
      <c r="B167" s="195" t="s">
        <v>1719</v>
      </c>
      <c r="C167" s="196" t="s">
        <v>61</v>
      </c>
      <c r="D167" s="195" t="s">
        <v>1720</v>
      </c>
      <c r="E167" s="195" t="s">
        <v>1721</v>
      </c>
      <c r="F167" s="197" t="s">
        <v>1722</v>
      </c>
      <c r="G167" s="195" t="s">
        <v>61</v>
      </c>
    </row>
    <row r="168" spans="1:7">
      <c r="A168" s="195" t="s">
        <v>62</v>
      </c>
      <c r="B168" s="195" t="s">
        <v>62</v>
      </c>
      <c r="C168" s="196" t="s">
        <v>1725</v>
      </c>
      <c r="D168" s="195" t="s">
        <v>1723</v>
      </c>
      <c r="E168" s="195" t="s">
        <v>1724</v>
      </c>
      <c r="F168" s="197" t="s">
        <v>1726</v>
      </c>
      <c r="G168" s="195" t="s">
        <v>1727</v>
      </c>
    </row>
    <row r="169" spans="1:7">
      <c r="A169" t="s">
        <v>63</v>
      </c>
      <c r="B169" s="211" t="s">
        <v>2357</v>
      </c>
      <c r="C169" s="209" t="s">
        <v>2358</v>
      </c>
      <c r="D169" s="212" t="s">
        <v>2359</v>
      </c>
      <c r="E169" s="210" t="s">
        <v>2360</v>
      </c>
      <c r="F169" s="209" t="s">
        <v>2361</v>
      </c>
      <c r="G169" s="213" t="s">
        <v>2362</v>
      </c>
    </row>
    <row r="170" spans="1:7">
      <c r="A170" s="195" t="s">
        <v>64</v>
      </c>
      <c r="B170" s="195" t="s">
        <v>64</v>
      </c>
      <c r="C170" s="196" t="s">
        <v>64</v>
      </c>
      <c r="D170" s="195" t="s">
        <v>64</v>
      </c>
      <c r="E170" s="195" t="s">
        <v>1728</v>
      </c>
      <c r="F170" s="197" t="s">
        <v>1729</v>
      </c>
      <c r="G170" s="195" t="s">
        <v>1730</v>
      </c>
    </row>
    <row r="171" spans="1:7">
      <c r="A171" s="195" t="s">
        <v>65</v>
      </c>
      <c r="B171" s="195" t="s">
        <v>1731</v>
      </c>
      <c r="C171" s="196" t="s">
        <v>1734</v>
      </c>
      <c r="D171" s="195" t="s">
        <v>1732</v>
      </c>
      <c r="E171" s="195" t="s">
        <v>1733</v>
      </c>
      <c r="F171" s="197" t="s">
        <v>1735</v>
      </c>
      <c r="G171" s="195" t="s">
        <v>1736</v>
      </c>
    </row>
    <row r="172" spans="1:7">
      <c r="A172" s="195" t="s">
        <v>66</v>
      </c>
      <c r="B172" s="195" t="s">
        <v>66</v>
      </c>
      <c r="C172" s="196" t="s">
        <v>66</v>
      </c>
      <c r="D172" s="195" t="s">
        <v>66</v>
      </c>
      <c r="E172" s="195" t="s">
        <v>1737</v>
      </c>
      <c r="F172" s="197" t="s">
        <v>1738</v>
      </c>
      <c r="G172" s="195" t="s">
        <v>66</v>
      </c>
    </row>
    <row r="173" spans="1:7">
      <c r="A173" s="195" t="s">
        <v>2653</v>
      </c>
      <c r="B173" s="195" t="s">
        <v>2654</v>
      </c>
      <c r="C173" s="196" t="s">
        <v>2653</v>
      </c>
      <c r="D173" s="195" t="s">
        <v>2653</v>
      </c>
      <c r="E173" s="195" t="s">
        <v>2656</v>
      </c>
      <c r="F173" s="197" t="s">
        <v>2657</v>
      </c>
      <c r="G173" s="195" t="s">
        <v>2655</v>
      </c>
    </row>
    <row r="174" spans="1:7">
      <c r="A174" s="195" t="s">
        <v>67</v>
      </c>
      <c r="B174" s="195" t="s">
        <v>1739</v>
      </c>
      <c r="C174" s="196" t="s">
        <v>1741</v>
      </c>
      <c r="D174" s="195" t="s">
        <v>67</v>
      </c>
      <c r="E174" s="195" t="s">
        <v>1740</v>
      </c>
      <c r="F174" s="197" t="s">
        <v>1742</v>
      </c>
      <c r="G174" s="195" t="s">
        <v>1743</v>
      </c>
    </row>
    <row r="175" spans="1:7">
      <c r="A175" s="195" t="s">
        <v>68</v>
      </c>
      <c r="B175" s="195" t="s">
        <v>1744</v>
      </c>
      <c r="C175" s="196" t="s">
        <v>1746</v>
      </c>
      <c r="D175" s="195" t="s">
        <v>68</v>
      </c>
      <c r="E175" s="195" t="s">
        <v>1745</v>
      </c>
      <c r="F175" s="197" t="s">
        <v>1747</v>
      </c>
      <c r="G175" s="195" t="s">
        <v>68</v>
      </c>
    </row>
    <row r="176" spans="1:7">
      <c r="A176" s="195" t="s">
        <v>69</v>
      </c>
      <c r="B176" s="195" t="s">
        <v>69</v>
      </c>
      <c r="C176" s="196" t="s">
        <v>69</v>
      </c>
      <c r="D176" s="195" t="s">
        <v>69</v>
      </c>
      <c r="E176" s="195" t="s">
        <v>1748</v>
      </c>
      <c r="F176" s="197" t="s">
        <v>1749</v>
      </c>
      <c r="G176" s="195" t="s">
        <v>69</v>
      </c>
    </row>
    <row r="177" spans="1:7">
      <c r="A177" s="195" t="s">
        <v>70</v>
      </c>
      <c r="B177" s="195" t="s">
        <v>70</v>
      </c>
      <c r="C177" s="196" t="s">
        <v>70</v>
      </c>
      <c r="D177" s="195" t="s">
        <v>1750</v>
      </c>
      <c r="E177" s="195" t="s">
        <v>1751</v>
      </c>
      <c r="F177" s="197" t="s">
        <v>1751</v>
      </c>
      <c r="G177" s="195" t="s">
        <v>70</v>
      </c>
    </row>
    <row r="178" spans="1:7">
      <c r="A178" s="195" t="s">
        <v>71</v>
      </c>
      <c r="B178" s="195" t="s">
        <v>1752</v>
      </c>
      <c r="C178" s="196" t="s">
        <v>1755</v>
      </c>
      <c r="D178" s="195" t="s">
        <v>1753</v>
      </c>
      <c r="E178" s="195" t="s">
        <v>1754</v>
      </c>
      <c r="F178" s="197" t="s">
        <v>1756</v>
      </c>
      <c r="G178" s="195" t="s">
        <v>1757</v>
      </c>
    </row>
    <row r="179" spans="1:7">
      <c r="A179" s="195" t="s">
        <v>235</v>
      </c>
      <c r="B179" s="195" t="s">
        <v>1758</v>
      </c>
      <c r="C179" s="196" t="s">
        <v>1761</v>
      </c>
      <c r="D179" s="195" t="s">
        <v>1759</v>
      </c>
      <c r="E179" s="195" t="s">
        <v>1760</v>
      </c>
      <c r="F179" s="197" t="s">
        <v>1762</v>
      </c>
      <c r="G179" s="195" t="s">
        <v>1763</v>
      </c>
    </row>
    <row r="180" spans="1:7">
      <c r="A180" s="195" t="s">
        <v>72</v>
      </c>
      <c r="B180" s="195" t="s">
        <v>1764</v>
      </c>
      <c r="C180" s="196" t="s">
        <v>72</v>
      </c>
      <c r="D180" s="195" t="s">
        <v>1765</v>
      </c>
      <c r="E180" s="195" t="s">
        <v>1766</v>
      </c>
      <c r="F180" s="197" t="s">
        <v>1767</v>
      </c>
      <c r="G180" s="195" t="s">
        <v>1768</v>
      </c>
    </row>
    <row r="181" spans="1:7">
      <c r="A181" s="195" t="s">
        <v>73</v>
      </c>
      <c r="B181" s="195" t="s">
        <v>1769</v>
      </c>
      <c r="C181" s="196" t="s">
        <v>73</v>
      </c>
      <c r="D181" s="195" t="s">
        <v>1770</v>
      </c>
      <c r="E181" s="195" t="s">
        <v>1771</v>
      </c>
      <c r="F181" s="197" t="s">
        <v>1772</v>
      </c>
      <c r="G181" s="195" t="s">
        <v>1773</v>
      </c>
    </row>
    <row r="182" spans="1:7">
      <c r="A182" s="195" t="s">
        <v>2182</v>
      </c>
      <c r="B182" s="195" t="s">
        <v>2183</v>
      </c>
      <c r="C182" s="196" t="s">
        <v>2184</v>
      </c>
      <c r="D182" s="195" t="s">
        <v>2185</v>
      </c>
      <c r="E182" s="195" t="s">
        <v>2186</v>
      </c>
      <c r="F182" s="197" t="s">
        <v>2187</v>
      </c>
      <c r="G182" s="195" t="s">
        <v>2188</v>
      </c>
    </row>
    <row r="183" spans="1:7">
      <c r="A183" s="195" t="s">
        <v>74</v>
      </c>
      <c r="B183" s="195" t="s">
        <v>74</v>
      </c>
      <c r="C183" s="196" t="s">
        <v>74</v>
      </c>
      <c r="D183" s="195" t="s">
        <v>1774</v>
      </c>
      <c r="E183" s="195" t="s">
        <v>1775</v>
      </c>
      <c r="F183" s="197" t="s">
        <v>1776</v>
      </c>
      <c r="G183" s="195" t="s">
        <v>1777</v>
      </c>
    </row>
    <row r="184" spans="1:7">
      <c r="A184" s="195" t="s">
        <v>75</v>
      </c>
      <c r="B184" s="195" t="s">
        <v>1778</v>
      </c>
      <c r="C184" s="196" t="s">
        <v>75</v>
      </c>
      <c r="D184" s="195" t="s">
        <v>1779</v>
      </c>
      <c r="E184" s="195" t="s">
        <v>1780</v>
      </c>
      <c r="F184" s="197" t="s">
        <v>1781</v>
      </c>
      <c r="G184" s="195" t="s">
        <v>75</v>
      </c>
    </row>
    <row r="185" spans="1:7">
      <c r="A185" s="195" t="s">
        <v>76</v>
      </c>
      <c r="B185" s="195" t="s">
        <v>1782</v>
      </c>
      <c r="C185" s="196" t="s">
        <v>1784</v>
      </c>
      <c r="D185" s="195" t="s">
        <v>76</v>
      </c>
      <c r="E185" s="195" t="s">
        <v>1783</v>
      </c>
      <c r="F185" s="197" t="s">
        <v>1783</v>
      </c>
      <c r="G185" s="195" t="s">
        <v>1785</v>
      </c>
    </row>
    <row r="186" spans="1:7">
      <c r="A186" s="195" t="s">
        <v>77</v>
      </c>
      <c r="B186" s="195" t="s">
        <v>1786</v>
      </c>
      <c r="C186" s="196" t="s">
        <v>1789</v>
      </c>
      <c r="D186" s="195" t="s">
        <v>1787</v>
      </c>
      <c r="E186" s="195" t="s">
        <v>1788</v>
      </c>
      <c r="F186" s="197" t="s">
        <v>1790</v>
      </c>
      <c r="G186" s="195" t="s">
        <v>1791</v>
      </c>
    </row>
    <row r="187" spans="1:7">
      <c r="A187" s="195" t="s">
        <v>78</v>
      </c>
      <c r="B187" s="195" t="s">
        <v>78</v>
      </c>
      <c r="C187" s="196" t="s">
        <v>1794</v>
      </c>
      <c r="D187" s="195" t="s">
        <v>1792</v>
      </c>
      <c r="E187" s="195" t="s">
        <v>1793</v>
      </c>
      <c r="F187" s="197" t="s">
        <v>1795</v>
      </c>
      <c r="G187" s="195" t="s">
        <v>1796</v>
      </c>
    </row>
    <row r="188" spans="1:7">
      <c r="A188" s="195" t="s">
        <v>79</v>
      </c>
      <c r="B188" s="195" t="s">
        <v>79</v>
      </c>
      <c r="C188" s="196" t="s">
        <v>1797</v>
      </c>
      <c r="D188" s="195" t="s">
        <v>1797</v>
      </c>
      <c r="E188" s="195" t="s">
        <v>1798</v>
      </c>
      <c r="F188" s="197" t="s">
        <v>1799</v>
      </c>
      <c r="G188" s="195" t="s">
        <v>1800</v>
      </c>
    </row>
    <row r="189" spans="1:7" ht="28.7">
      <c r="A189" s="195" t="s">
        <v>2189</v>
      </c>
      <c r="B189" s="195" t="s">
        <v>2190</v>
      </c>
      <c r="C189" s="196" t="s">
        <v>2191</v>
      </c>
      <c r="D189" s="195" t="s">
        <v>2192</v>
      </c>
      <c r="E189" s="195" t="s">
        <v>2193</v>
      </c>
      <c r="F189" s="197" t="s">
        <v>2194</v>
      </c>
      <c r="G189" s="195" t="s">
        <v>2195</v>
      </c>
    </row>
    <row r="190" spans="1:7">
      <c r="A190" s="195" t="s">
        <v>80</v>
      </c>
      <c r="B190" s="214" t="s">
        <v>80</v>
      </c>
      <c r="C190" s="209" t="s">
        <v>80</v>
      </c>
      <c r="D190" s="208" t="s">
        <v>2363</v>
      </c>
      <c r="E190" s="210" t="s">
        <v>2364</v>
      </c>
      <c r="F190" s="209" t="s">
        <v>2365</v>
      </c>
      <c r="G190" s="215" t="s">
        <v>2366</v>
      </c>
    </row>
    <row r="191" spans="1:7">
      <c r="A191" s="195" t="s">
        <v>81</v>
      </c>
      <c r="B191" s="195" t="s">
        <v>1801</v>
      </c>
      <c r="C191" s="196" t="s">
        <v>81</v>
      </c>
      <c r="D191" s="195" t="s">
        <v>81</v>
      </c>
      <c r="E191" s="195" t="s">
        <v>1802</v>
      </c>
      <c r="F191" s="197" t="s">
        <v>1803</v>
      </c>
      <c r="G191" s="195" t="s">
        <v>1804</v>
      </c>
    </row>
    <row r="192" spans="1:7">
      <c r="A192" s="186" t="s">
        <v>859</v>
      </c>
      <c r="B192" s="186" t="s">
        <v>860</v>
      </c>
      <c r="C192" s="186" t="s">
        <v>862</v>
      </c>
      <c r="D192" s="190" t="s">
        <v>861</v>
      </c>
      <c r="E192" s="187" t="s">
        <v>863</v>
      </c>
      <c r="F192" s="186" t="s">
        <v>864</v>
      </c>
      <c r="G192" s="186" t="s">
        <v>865</v>
      </c>
    </row>
    <row r="193" spans="1:7">
      <c r="A193" s="195" t="s">
        <v>2196</v>
      </c>
      <c r="B193" s="195" t="s">
        <v>2197</v>
      </c>
      <c r="C193" s="196" t="s">
        <v>2198</v>
      </c>
      <c r="D193" s="195" t="s">
        <v>2199</v>
      </c>
      <c r="E193" s="195" t="s">
        <v>2200</v>
      </c>
      <c r="F193" s="197" t="s">
        <v>2201</v>
      </c>
      <c r="G193" s="195" t="s">
        <v>2202</v>
      </c>
    </row>
    <row r="194" spans="1:7">
      <c r="A194" s="195" t="s">
        <v>82</v>
      </c>
      <c r="B194" s="195" t="s">
        <v>1805</v>
      </c>
      <c r="C194" s="196" t="s">
        <v>1808</v>
      </c>
      <c r="D194" s="195" t="s">
        <v>1806</v>
      </c>
      <c r="E194" s="195" t="s">
        <v>1807</v>
      </c>
      <c r="F194" s="197" t="s">
        <v>1809</v>
      </c>
      <c r="G194" s="195" t="s">
        <v>1810</v>
      </c>
    </row>
    <row r="195" spans="1:7">
      <c r="A195" s="195" t="s">
        <v>83</v>
      </c>
      <c r="B195" s="195" t="s">
        <v>1811</v>
      </c>
      <c r="C195" s="196" t="s">
        <v>1814</v>
      </c>
      <c r="D195" s="195" t="s">
        <v>1812</v>
      </c>
      <c r="E195" s="195" t="s">
        <v>1813</v>
      </c>
      <c r="F195" s="197" t="s">
        <v>1815</v>
      </c>
      <c r="G195" s="195" t="s">
        <v>1814</v>
      </c>
    </row>
    <row r="196" spans="1:7">
      <c r="A196" s="195" t="s">
        <v>84</v>
      </c>
      <c r="B196" s="195" t="s">
        <v>84</v>
      </c>
      <c r="C196" s="196" t="s">
        <v>84</v>
      </c>
      <c r="D196" s="195" t="s">
        <v>84</v>
      </c>
      <c r="E196" s="195" t="s">
        <v>1816</v>
      </c>
      <c r="F196" s="197" t="s">
        <v>1817</v>
      </c>
      <c r="G196" s="195" t="s">
        <v>1818</v>
      </c>
    </row>
    <row r="197" spans="1:7">
      <c r="A197" s="195" t="s">
        <v>85</v>
      </c>
      <c r="B197" s="195" t="s">
        <v>1819</v>
      </c>
      <c r="C197" s="196" t="s">
        <v>85</v>
      </c>
      <c r="D197" s="195" t="s">
        <v>85</v>
      </c>
      <c r="E197" s="195" t="s">
        <v>1820</v>
      </c>
      <c r="F197" s="197" t="s">
        <v>1821</v>
      </c>
      <c r="G197" s="195" t="s">
        <v>1819</v>
      </c>
    </row>
    <row r="198" spans="1:7">
      <c r="A198" s="195" t="s">
        <v>86</v>
      </c>
      <c r="B198" s="195" t="s">
        <v>1822</v>
      </c>
      <c r="C198" s="196" t="s">
        <v>1825</v>
      </c>
      <c r="D198" s="195" t="s">
        <v>1823</v>
      </c>
      <c r="E198" s="195" t="s">
        <v>1824</v>
      </c>
      <c r="F198" s="197" t="s">
        <v>1826</v>
      </c>
      <c r="G198" s="195" t="s">
        <v>1827</v>
      </c>
    </row>
    <row r="199" spans="1:7">
      <c r="A199" s="195" t="s">
        <v>2203</v>
      </c>
      <c r="B199" s="195" t="s">
        <v>2203</v>
      </c>
      <c r="C199" s="196" t="s">
        <v>2203</v>
      </c>
      <c r="D199" s="195" t="s">
        <v>2203</v>
      </c>
      <c r="E199" s="195" t="s">
        <v>2204</v>
      </c>
      <c r="F199" s="197" t="s">
        <v>2205</v>
      </c>
      <c r="G199" s="195" t="s">
        <v>87</v>
      </c>
    </row>
    <row r="200" spans="1:7" ht="28.7">
      <c r="A200" s="195" t="s">
        <v>2206</v>
      </c>
      <c r="B200" s="195" t="s">
        <v>2207</v>
      </c>
      <c r="C200" s="196" t="s">
        <v>2208</v>
      </c>
      <c r="D200" s="195" t="s">
        <v>2209</v>
      </c>
      <c r="E200" s="195" t="s">
        <v>2210</v>
      </c>
      <c r="F200" s="197" t="s">
        <v>2211</v>
      </c>
      <c r="G200" s="195" t="s">
        <v>2212</v>
      </c>
    </row>
    <row r="201" spans="1:7">
      <c r="A201" s="195" t="s">
        <v>88</v>
      </c>
      <c r="B201" s="195" t="s">
        <v>88</v>
      </c>
      <c r="C201" s="196" t="s">
        <v>88</v>
      </c>
      <c r="D201" s="195" t="s">
        <v>1828</v>
      </c>
      <c r="E201" s="195" t="s">
        <v>1829</v>
      </c>
      <c r="F201" s="197" t="s">
        <v>1830</v>
      </c>
      <c r="G201" s="195" t="s">
        <v>1831</v>
      </c>
    </row>
    <row r="202" spans="1:7">
      <c r="A202" s="195" t="s">
        <v>89</v>
      </c>
      <c r="B202" s="195" t="s">
        <v>89</v>
      </c>
      <c r="C202" s="196" t="s">
        <v>89</v>
      </c>
      <c r="D202" s="195" t="s">
        <v>89</v>
      </c>
      <c r="E202" s="195" t="s">
        <v>1832</v>
      </c>
      <c r="F202" s="197" t="s">
        <v>1833</v>
      </c>
      <c r="G202" s="195" t="s">
        <v>1834</v>
      </c>
    </row>
    <row r="203" spans="1:7">
      <c r="A203" s="195" t="s">
        <v>90</v>
      </c>
      <c r="B203" s="195" t="s">
        <v>1835</v>
      </c>
      <c r="C203" s="196" t="s">
        <v>1837</v>
      </c>
      <c r="D203" s="195" t="s">
        <v>90</v>
      </c>
      <c r="E203" s="195" t="s">
        <v>1836</v>
      </c>
      <c r="F203" s="197" t="s">
        <v>1838</v>
      </c>
      <c r="G203" s="195" t="s">
        <v>1839</v>
      </c>
    </row>
    <row r="204" spans="1:7">
      <c r="A204" s="195" t="s">
        <v>91</v>
      </c>
      <c r="B204" s="195" t="s">
        <v>91</v>
      </c>
      <c r="C204" s="196" t="s">
        <v>1842</v>
      </c>
      <c r="D204" s="195" t="s">
        <v>1840</v>
      </c>
      <c r="E204" s="195" t="s">
        <v>1841</v>
      </c>
      <c r="F204" s="197" t="s">
        <v>1843</v>
      </c>
      <c r="G204" s="195" t="s">
        <v>1842</v>
      </c>
    </row>
    <row r="205" spans="1:7">
      <c r="A205" s="195" t="s">
        <v>92</v>
      </c>
      <c r="B205" s="195" t="s">
        <v>92</v>
      </c>
      <c r="C205" s="196" t="s">
        <v>1845</v>
      </c>
      <c r="D205" s="195" t="s">
        <v>92</v>
      </c>
      <c r="E205" s="195" t="s">
        <v>1844</v>
      </c>
      <c r="F205" s="197" t="s">
        <v>1846</v>
      </c>
      <c r="G205" s="195" t="s">
        <v>92</v>
      </c>
    </row>
    <row r="206" spans="1:7">
      <c r="A206" s="195" t="s">
        <v>93</v>
      </c>
      <c r="B206" s="195" t="s">
        <v>1847</v>
      </c>
      <c r="C206" s="196" t="s">
        <v>93</v>
      </c>
      <c r="D206" s="195" t="s">
        <v>93</v>
      </c>
      <c r="E206" s="195" t="s">
        <v>1848</v>
      </c>
      <c r="F206" s="197" t="s">
        <v>1849</v>
      </c>
      <c r="G206" s="195" t="s">
        <v>93</v>
      </c>
    </row>
    <row r="207" spans="1:7">
      <c r="A207" s="195" t="s">
        <v>94</v>
      </c>
      <c r="B207" s="195" t="s">
        <v>1850</v>
      </c>
      <c r="C207" s="196" t="s">
        <v>1853</v>
      </c>
      <c r="D207" s="195" t="s">
        <v>1851</v>
      </c>
      <c r="E207" s="195" t="s">
        <v>1852</v>
      </c>
      <c r="F207" s="197" t="s">
        <v>1854</v>
      </c>
      <c r="G207" s="195" t="s">
        <v>1855</v>
      </c>
    </row>
    <row r="208" spans="1:7">
      <c r="A208" s="195" t="s">
        <v>95</v>
      </c>
      <c r="B208" s="195" t="s">
        <v>1856</v>
      </c>
      <c r="C208" s="196" t="s">
        <v>95</v>
      </c>
      <c r="D208" s="195" t="s">
        <v>1857</v>
      </c>
      <c r="E208" s="195" t="s">
        <v>1858</v>
      </c>
      <c r="F208" s="197" t="s">
        <v>1859</v>
      </c>
      <c r="G208" s="195" t="s">
        <v>1860</v>
      </c>
    </row>
    <row r="209" spans="1:7">
      <c r="A209" s="195" t="s">
        <v>96</v>
      </c>
      <c r="B209" s="195" t="s">
        <v>1861</v>
      </c>
      <c r="C209" s="196" t="s">
        <v>1863</v>
      </c>
      <c r="D209" s="195" t="s">
        <v>96</v>
      </c>
      <c r="E209" s="195" t="s">
        <v>1862</v>
      </c>
      <c r="F209" s="197" t="s">
        <v>1864</v>
      </c>
      <c r="G209" s="195" t="s">
        <v>1865</v>
      </c>
    </row>
    <row r="210" spans="1:7">
      <c r="A210" s="195" t="s">
        <v>97</v>
      </c>
      <c r="B210" s="195" t="s">
        <v>1866</v>
      </c>
      <c r="C210" s="196" t="s">
        <v>1869</v>
      </c>
      <c r="D210" s="195" t="s">
        <v>1867</v>
      </c>
      <c r="E210" s="195" t="s">
        <v>1868</v>
      </c>
      <c r="F210" s="197" t="s">
        <v>1870</v>
      </c>
      <c r="G210" s="195" t="s">
        <v>1869</v>
      </c>
    </row>
    <row r="211" spans="1:7">
      <c r="A211" s="195" t="s">
        <v>2213</v>
      </c>
      <c r="B211" s="195" t="s">
        <v>2214</v>
      </c>
      <c r="C211" s="196" t="s">
        <v>2215</v>
      </c>
      <c r="D211" s="195" t="s">
        <v>2216</v>
      </c>
      <c r="E211" s="195" t="s">
        <v>2217</v>
      </c>
      <c r="F211" s="197" t="s">
        <v>2218</v>
      </c>
      <c r="G211" s="195" t="s">
        <v>2219</v>
      </c>
    </row>
    <row r="212" spans="1:7">
      <c r="A212" s="195" t="s">
        <v>2220</v>
      </c>
      <c r="B212" s="195" t="s">
        <v>2221</v>
      </c>
      <c r="C212" s="196" t="s">
        <v>2222</v>
      </c>
      <c r="D212" s="195" t="s">
        <v>2223</v>
      </c>
      <c r="E212" s="195" t="s">
        <v>2224</v>
      </c>
      <c r="F212" s="197" t="s">
        <v>2225</v>
      </c>
      <c r="G212" s="195" t="s">
        <v>2226</v>
      </c>
    </row>
    <row r="213" spans="1:7">
      <c r="A213" s="195" t="s">
        <v>98</v>
      </c>
      <c r="B213" s="195" t="s">
        <v>1871</v>
      </c>
      <c r="C213" s="196" t="s">
        <v>98</v>
      </c>
      <c r="D213" s="195" t="s">
        <v>1872</v>
      </c>
      <c r="E213" s="195" t="s">
        <v>1873</v>
      </c>
      <c r="F213" s="197" t="s">
        <v>1874</v>
      </c>
      <c r="G213" s="195" t="s">
        <v>1875</v>
      </c>
    </row>
    <row r="214" spans="1:7">
      <c r="A214" s="195" t="s">
        <v>99</v>
      </c>
      <c r="B214" s="195" t="s">
        <v>1876</v>
      </c>
      <c r="C214" s="196" t="s">
        <v>99</v>
      </c>
      <c r="D214" s="195" t="s">
        <v>99</v>
      </c>
      <c r="E214" s="195" t="s">
        <v>1877</v>
      </c>
      <c r="F214" s="197" t="s">
        <v>1878</v>
      </c>
      <c r="G214" s="195" t="s">
        <v>99</v>
      </c>
    </row>
    <row r="215" spans="1:7">
      <c r="A215" s="195" t="s">
        <v>100</v>
      </c>
      <c r="B215" s="195" t="s">
        <v>1879</v>
      </c>
      <c r="C215" s="196" t="s">
        <v>1882</v>
      </c>
      <c r="D215" s="195" t="s">
        <v>1880</v>
      </c>
      <c r="E215" s="195" t="s">
        <v>1881</v>
      </c>
      <c r="F215" s="197" t="s">
        <v>1883</v>
      </c>
      <c r="G215" s="195" t="s">
        <v>1884</v>
      </c>
    </row>
    <row r="216" spans="1:7">
      <c r="A216" s="195" t="s">
        <v>101</v>
      </c>
      <c r="B216" s="195" t="s">
        <v>101</v>
      </c>
      <c r="C216" s="196" t="s">
        <v>101</v>
      </c>
      <c r="D216" s="195" t="s">
        <v>1885</v>
      </c>
      <c r="E216" s="195" t="s">
        <v>1886</v>
      </c>
      <c r="F216" s="197" t="s">
        <v>1887</v>
      </c>
      <c r="G216" s="195" t="s">
        <v>1888</v>
      </c>
    </row>
    <row r="217" spans="1:7">
      <c r="A217" s="195" t="s">
        <v>2164</v>
      </c>
      <c r="B217" s="195" t="s">
        <v>2164</v>
      </c>
      <c r="C217" s="196" t="s">
        <v>2164</v>
      </c>
      <c r="D217" s="195" t="s">
        <v>2164</v>
      </c>
      <c r="E217" s="195" t="s">
        <v>2165</v>
      </c>
      <c r="F217" s="197" t="s">
        <v>2166</v>
      </c>
      <c r="G217" s="195" t="s">
        <v>2167</v>
      </c>
    </row>
    <row r="218" spans="1:7">
      <c r="A218" s="195" t="s">
        <v>102</v>
      </c>
      <c r="B218" s="195" t="s">
        <v>1889</v>
      </c>
      <c r="C218" s="196" t="s">
        <v>102</v>
      </c>
      <c r="D218" s="195" t="s">
        <v>102</v>
      </c>
      <c r="E218" s="195" t="s">
        <v>1890</v>
      </c>
      <c r="F218" s="197" t="s">
        <v>1891</v>
      </c>
      <c r="G218" s="195" t="s">
        <v>1892</v>
      </c>
    </row>
    <row r="219" spans="1:7">
      <c r="A219" s="195" t="s">
        <v>103</v>
      </c>
      <c r="B219" s="195" t="s">
        <v>1893</v>
      </c>
      <c r="C219" s="196" t="s">
        <v>103</v>
      </c>
      <c r="D219" s="195" t="s">
        <v>103</v>
      </c>
      <c r="E219" s="195" t="s">
        <v>1894</v>
      </c>
      <c r="F219" s="197" t="s">
        <v>1895</v>
      </c>
      <c r="G219" s="195" t="s">
        <v>103</v>
      </c>
    </row>
    <row r="220" spans="1:7">
      <c r="A220" s="195" t="s">
        <v>104</v>
      </c>
      <c r="B220" s="195" t="s">
        <v>104</v>
      </c>
      <c r="C220" s="196" t="s">
        <v>104</v>
      </c>
      <c r="D220" s="195" t="s">
        <v>104</v>
      </c>
      <c r="E220" s="195" t="s">
        <v>1896</v>
      </c>
      <c r="F220" s="197" t="s">
        <v>1897</v>
      </c>
      <c r="G220" s="195" t="s">
        <v>1898</v>
      </c>
    </row>
    <row r="221" spans="1:7">
      <c r="A221" s="195" t="s">
        <v>105</v>
      </c>
      <c r="B221" s="195" t="s">
        <v>105</v>
      </c>
      <c r="C221" s="196" t="s">
        <v>1900</v>
      </c>
      <c r="D221" s="195" t="s">
        <v>105</v>
      </c>
      <c r="E221" s="195" t="s">
        <v>1899</v>
      </c>
      <c r="F221" s="197" t="s">
        <v>1901</v>
      </c>
      <c r="G221" s="195" t="s">
        <v>1900</v>
      </c>
    </row>
    <row r="222" spans="1:7">
      <c r="A222" s="195" t="s">
        <v>106</v>
      </c>
      <c r="B222" s="195" t="s">
        <v>106</v>
      </c>
      <c r="C222" s="196" t="s">
        <v>106</v>
      </c>
      <c r="D222" s="195" t="s">
        <v>106</v>
      </c>
      <c r="E222" s="195" t="s">
        <v>1902</v>
      </c>
      <c r="F222" s="197" t="s">
        <v>1903</v>
      </c>
      <c r="G222" s="195" t="s">
        <v>1904</v>
      </c>
    </row>
    <row r="223" spans="1:7">
      <c r="A223" s="195" t="s">
        <v>107</v>
      </c>
      <c r="B223" s="195" t="s">
        <v>107</v>
      </c>
      <c r="C223" s="196" t="s">
        <v>1906</v>
      </c>
      <c r="D223" s="195" t="s">
        <v>107</v>
      </c>
      <c r="E223" s="195" t="s">
        <v>1905</v>
      </c>
      <c r="F223" s="197" t="s">
        <v>1907</v>
      </c>
      <c r="G223" s="195" t="s">
        <v>1908</v>
      </c>
    </row>
    <row r="224" spans="1:7">
      <c r="A224" s="195" t="s">
        <v>108</v>
      </c>
      <c r="B224" s="195" t="s">
        <v>108</v>
      </c>
      <c r="C224" s="196" t="s">
        <v>1910</v>
      </c>
      <c r="D224" s="195" t="s">
        <v>108</v>
      </c>
      <c r="E224" s="195" t="s">
        <v>1909</v>
      </c>
      <c r="F224" s="197" t="s">
        <v>1911</v>
      </c>
      <c r="G224" s="195" t="s">
        <v>1912</v>
      </c>
    </row>
    <row r="225" spans="1:7">
      <c r="A225" s="195" t="s">
        <v>109</v>
      </c>
      <c r="B225" s="195" t="s">
        <v>1913</v>
      </c>
      <c r="C225" s="196" t="s">
        <v>109</v>
      </c>
      <c r="D225" s="195" t="s">
        <v>109</v>
      </c>
      <c r="E225" s="195" t="s">
        <v>1914</v>
      </c>
      <c r="F225" s="197" t="s">
        <v>1915</v>
      </c>
      <c r="G225" s="195" t="s">
        <v>109</v>
      </c>
    </row>
    <row r="226" spans="1:7">
      <c r="A226" s="195" t="s">
        <v>110</v>
      </c>
      <c r="B226" s="195" t="s">
        <v>110</v>
      </c>
      <c r="C226" s="196" t="s">
        <v>1917</v>
      </c>
      <c r="D226" s="195" t="s">
        <v>110</v>
      </c>
      <c r="E226" s="195" t="s">
        <v>1916</v>
      </c>
      <c r="F226" s="197" t="s">
        <v>1918</v>
      </c>
      <c r="G226" s="195" t="s">
        <v>1917</v>
      </c>
    </row>
    <row r="227" spans="1:7">
      <c r="A227" s="195" t="s">
        <v>111</v>
      </c>
      <c r="B227" s="195" t="s">
        <v>1919</v>
      </c>
      <c r="C227" s="196" t="s">
        <v>1922</v>
      </c>
      <c r="D227" s="195" t="s">
        <v>1920</v>
      </c>
      <c r="E227" s="195" t="s">
        <v>1921</v>
      </c>
      <c r="F227" s="197" t="s">
        <v>1923</v>
      </c>
      <c r="G227" s="195" t="s">
        <v>1924</v>
      </c>
    </row>
    <row r="228" spans="1:7">
      <c r="A228" s="195" t="s">
        <v>112</v>
      </c>
      <c r="B228" s="195" t="s">
        <v>112</v>
      </c>
      <c r="C228" s="196" t="s">
        <v>112</v>
      </c>
      <c r="D228" s="195" t="s">
        <v>112</v>
      </c>
      <c r="E228" s="195" t="s">
        <v>1925</v>
      </c>
      <c r="F228" s="197" t="s">
        <v>1926</v>
      </c>
      <c r="G228" s="195" t="s">
        <v>1927</v>
      </c>
    </row>
    <row r="229" spans="1:7">
      <c r="A229" s="195" t="s">
        <v>113</v>
      </c>
      <c r="B229" s="195" t="s">
        <v>1928</v>
      </c>
      <c r="C229" s="196" t="s">
        <v>1930</v>
      </c>
      <c r="D229" s="195" t="s">
        <v>113</v>
      </c>
      <c r="E229" s="195" t="s">
        <v>1929</v>
      </c>
      <c r="F229" s="197" t="s">
        <v>1931</v>
      </c>
      <c r="G229" s="195" t="s">
        <v>113</v>
      </c>
    </row>
    <row r="230" spans="1:7">
      <c r="A230" s="195" t="s">
        <v>114</v>
      </c>
      <c r="B230" s="195" t="s">
        <v>114</v>
      </c>
      <c r="C230" s="196" t="s">
        <v>114</v>
      </c>
      <c r="D230" s="195" t="s">
        <v>1932</v>
      </c>
      <c r="E230" s="195" t="s">
        <v>1933</v>
      </c>
      <c r="F230" s="197" t="s">
        <v>1934</v>
      </c>
      <c r="G230" s="195" t="s">
        <v>1935</v>
      </c>
    </row>
    <row r="231" spans="1:7">
      <c r="A231" s="195" t="s">
        <v>115</v>
      </c>
      <c r="B231" s="195" t="s">
        <v>1936</v>
      </c>
      <c r="C231" s="196" t="s">
        <v>1939</v>
      </c>
      <c r="D231" s="195" t="s">
        <v>1937</v>
      </c>
      <c r="E231" s="195" t="s">
        <v>1938</v>
      </c>
      <c r="F231" s="197" t="s">
        <v>1940</v>
      </c>
      <c r="G231" s="195" t="s">
        <v>1941</v>
      </c>
    </row>
    <row r="232" spans="1:7">
      <c r="A232" s="195" t="s">
        <v>2227</v>
      </c>
      <c r="B232" s="195" t="s">
        <v>2228</v>
      </c>
      <c r="C232" s="196" t="s">
        <v>2229</v>
      </c>
      <c r="D232" s="195" t="s">
        <v>2230</v>
      </c>
      <c r="E232" s="195" t="s">
        <v>2231</v>
      </c>
      <c r="F232" s="197" t="s">
        <v>2232</v>
      </c>
      <c r="G232" s="195" t="s">
        <v>2233</v>
      </c>
    </row>
    <row r="233" spans="1:7">
      <c r="A233" s="195" t="s">
        <v>116</v>
      </c>
      <c r="B233" s="195" t="s">
        <v>116</v>
      </c>
      <c r="C233" s="196" t="s">
        <v>116</v>
      </c>
      <c r="D233" s="195" t="s">
        <v>1942</v>
      </c>
      <c r="E233" s="195" t="s">
        <v>1943</v>
      </c>
      <c r="F233" s="197" t="s">
        <v>1944</v>
      </c>
      <c r="G233" s="195" t="s">
        <v>1942</v>
      </c>
    </row>
    <row r="234" spans="1:7">
      <c r="A234" s="195" t="s">
        <v>2234</v>
      </c>
      <c r="B234" s="195" t="s">
        <v>2235</v>
      </c>
      <c r="C234" s="196" t="s">
        <v>2236</v>
      </c>
      <c r="D234" s="195" t="s">
        <v>125</v>
      </c>
      <c r="E234" s="195" t="s">
        <v>2237</v>
      </c>
      <c r="F234" s="197" t="s">
        <v>2238</v>
      </c>
      <c r="G234" s="195" t="s">
        <v>2239</v>
      </c>
    </row>
    <row r="235" spans="1:7">
      <c r="A235" s="195" t="s">
        <v>2240</v>
      </c>
      <c r="B235" s="195" t="s">
        <v>2241</v>
      </c>
      <c r="C235" s="196" t="s">
        <v>2242</v>
      </c>
      <c r="D235" s="195" t="s">
        <v>2243</v>
      </c>
      <c r="E235" s="195" t="s">
        <v>2244</v>
      </c>
      <c r="F235" s="197" t="s">
        <v>2245</v>
      </c>
      <c r="G235" s="195" t="s">
        <v>2246</v>
      </c>
    </row>
    <row r="236" spans="1:7">
      <c r="A236" s="195" t="s">
        <v>189</v>
      </c>
      <c r="B236" s="195" t="s">
        <v>1945</v>
      </c>
      <c r="C236" s="196" t="s">
        <v>1948</v>
      </c>
      <c r="D236" s="195" t="s">
        <v>1946</v>
      </c>
      <c r="E236" s="195" t="s">
        <v>1947</v>
      </c>
      <c r="F236" s="197" t="s">
        <v>1949</v>
      </c>
      <c r="G236" s="195" t="s">
        <v>1950</v>
      </c>
    </row>
    <row r="237" spans="1:7">
      <c r="A237" s="195" t="s">
        <v>117</v>
      </c>
      <c r="B237" s="195" t="s">
        <v>1951</v>
      </c>
      <c r="C237" s="196" t="s">
        <v>117</v>
      </c>
      <c r="D237" s="195" t="s">
        <v>117</v>
      </c>
      <c r="E237" s="195" t="s">
        <v>1952</v>
      </c>
      <c r="F237" s="197" t="s">
        <v>1953</v>
      </c>
      <c r="G237" s="195" t="s">
        <v>117</v>
      </c>
    </row>
    <row r="238" spans="1:7">
      <c r="A238" s="195" t="s">
        <v>190</v>
      </c>
      <c r="B238" s="195" t="s">
        <v>1954</v>
      </c>
      <c r="C238" s="196" t="s">
        <v>190</v>
      </c>
      <c r="D238" s="195" t="s">
        <v>1955</v>
      </c>
      <c r="E238" s="195" t="s">
        <v>1956</v>
      </c>
      <c r="F238" s="197" t="s">
        <v>1957</v>
      </c>
      <c r="G238" s="195" t="s">
        <v>1958</v>
      </c>
    </row>
    <row r="239" spans="1:7">
      <c r="A239" s="195" t="s">
        <v>129</v>
      </c>
      <c r="B239" s="195" t="s">
        <v>129</v>
      </c>
      <c r="C239" s="196" t="s">
        <v>129</v>
      </c>
      <c r="D239" s="195" t="s">
        <v>1959</v>
      </c>
      <c r="E239" s="195" t="s">
        <v>1960</v>
      </c>
      <c r="F239" s="197" t="s">
        <v>1961</v>
      </c>
      <c r="G239" s="195" t="s">
        <v>1962</v>
      </c>
    </row>
    <row r="240" spans="1:7">
      <c r="A240" s="195" t="s">
        <v>118</v>
      </c>
      <c r="B240" s="195" t="s">
        <v>118</v>
      </c>
      <c r="C240" s="196" t="s">
        <v>1964</v>
      </c>
      <c r="D240" s="195" t="s">
        <v>118</v>
      </c>
      <c r="E240" s="195" t="s">
        <v>1963</v>
      </c>
      <c r="F240" s="197" t="s">
        <v>1965</v>
      </c>
      <c r="G240" s="195" t="s">
        <v>1966</v>
      </c>
    </row>
    <row r="241" spans="1:7">
      <c r="A241" s="195" t="s">
        <v>119</v>
      </c>
      <c r="B241" s="195" t="s">
        <v>1967</v>
      </c>
      <c r="C241" s="196" t="s">
        <v>1968</v>
      </c>
      <c r="D241" s="195" t="s">
        <v>1968</v>
      </c>
      <c r="E241" s="195" t="s">
        <v>1969</v>
      </c>
      <c r="F241" s="197" t="s">
        <v>1970</v>
      </c>
      <c r="G241" s="195" t="s">
        <v>1971</v>
      </c>
    </row>
    <row r="242" spans="1:7">
      <c r="A242" s="195" t="s">
        <v>120</v>
      </c>
      <c r="B242" s="195" t="s">
        <v>1972</v>
      </c>
      <c r="C242" s="196" t="s">
        <v>1975</v>
      </c>
      <c r="D242" s="195" t="s">
        <v>1973</v>
      </c>
      <c r="E242" s="195" t="s">
        <v>1974</v>
      </c>
      <c r="F242" s="197" t="s">
        <v>1976</v>
      </c>
      <c r="G242" s="195" t="s">
        <v>1977</v>
      </c>
    </row>
    <row r="243" spans="1:7">
      <c r="A243" s="195" t="s">
        <v>121</v>
      </c>
      <c r="B243" s="195" t="s">
        <v>1978</v>
      </c>
      <c r="C243" s="196" t="s">
        <v>121</v>
      </c>
      <c r="D243" s="195" t="s">
        <v>121</v>
      </c>
      <c r="E243" s="195" t="s">
        <v>1979</v>
      </c>
      <c r="F243" s="197" t="s">
        <v>1980</v>
      </c>
      <c r="G243" s="195" t="s">
        <v>1981</v>
      </c>
    </row>
    <row r="244" spans="1:7">
      <c r="A244" s="195" t="s">
        <v>122</v>
      </c>
      <c r="B244" s="195" t="s">
        <v>1982</v>
      </c>
      <c r="C244" s="196" t="s">
        <v>1985</v>
      </c>
      <c r="D244" s="195" t="s">
        <v>1983</v>
      </c>
      <c r="E244" s="195" t="s">
        <v>1984</v>
      </c>
      <c r="F244" s="197" t="s">
        <v>1986</v>
      </c>
      <c r="G244" s="195" t="s">
        <v>1987</v>
      </c>
    </row>
    <row r="245" spans="1:7">
      <c r="A245" s="195" t="s">
        <v>123</v>
      </c>
      <c r="B245" s="195" t="s">
        <v>1988</v>
      </c>
      <c r="C245" s="196" t="s">
        <v>1991</v>
      </c>
      <c r="D245" s="195" t="s">
        <v>1989</v>
      </c>
      <c r="E245" s="195" t="s">
        <v>1990</v>
      </c>
      <c r="F245" s="197" t="s">
        <v>1992</v>
      </c>
      <c r="G245" s="195" t="s">
        <v>1993</v>
      </c>
    </row>
    <row r="246" spans="1:7">
      <c r="A246" s="195" t="s">
        <v>124</v>
      </c>
      <c r="B246" s="195" t="s">
        <v>124</v>
      </c>
      <c r="C246" s="196" t="s">
        <v>124</v>
      </c>
      <c r="D246" s="195" t="s">
        <v>124</v>
      </c>
      <c r="E246" s="195" t="s">
        <v>1994</v>
      </c>
      <c r="F246" s="197" t="s">
        <v>1995</v>
      </c>
      <c r="G246" s="195" t="s">
        <v>1996</v>
      </c>
    </row>
    <row r="247" spans="1:7">
      <c r="A247" s="195" t="s">
        <v>126</v>
      </c>
      <c r="B247" s="195" t="s">
        <v>1997</v>
      </c>
      <c r="C247" s="196" t="s">
        <v>1999</v>
      </c>
      <c r="D247" s="195" t="s">
        <v>126</v>
      </c>
      <c r="E247" s="195" t="s">
        <v>1998</v>
      </c>
      <c r="F247" s="197" t="s">
        <v>2000</v>
      </c>
      <c r="G247" s="195" t="s">
        <v>2001</v>
      </c>
    </row>
    <row r="248" spans="1:7">
      <c r="A248" s="195" t="s">
        <v>127</v>
      </c>
      <c r="B248" s="195" t="s">
        <v>127</v>
      </c>
      <c r="C248" s="196" t="s">
        <v>2002</v>
      </c>
      <c r="D248" s="195" t="s">
        <v>2002</v>
      </c>
      <c r="E248" s="195" t="s">
        <v>2003</v>
      </c>
      <c r="F248" s="197" t="s">
        <v>2004</v>
      </c>
      <c r="G248" s="195" t="s">
        <v>127</v>
      </c>
    </row>
    <row r="249" spans="1:7">
      <c r="A249" s="195" t="s">
        <v>128</v>
      </c>
      <c r="B249" s="195" t="s">
        <v>128</v>
      </c>
      <c r="C249" s="196" t="s">
        <v>2007</v>
      </c>
      <c r="D249" s="195" t="s">
        <v>2005</v>
      </c>
      <c r="E249" s="195" t="s">
        <v>2006</v>
      </c>
      <c r="F249" s="197" t="s">
        <v>2008</v>
      </c>
      <c r="G249" s="195" t="s">
        <v>2009</v>
      </c>
    </row>
    <row r="250" spans="1:7">
      <c r="A250" s="195" t="s">
        <v>2247</v>
      </c>
      <c r="B250" s="195" t="s">
        <v>2248</v>
      </c>
      <c r="C250" s="196" t="s">
        <v>2249</v>
      </c>
      <c r="D250" s="195" t="s">
        <v>2250</v>
      </c>
      <c r="E250" s="195" t="s">
        <v>2251</v>
      </c>
      <c r="F250" s="197" t="s">
        <v>2252</v>
      </c>
      <c r="G250" s="195" t="s">
        <v>2253</v>
      </c>
    </row>
    <row r="251" spans="1:7">
      <c r="A251" s="195" t="s">
        <v>130</v>
      </c>
      <c r="B251" s="195" t="s">
        <v>2010</v>
      </c>
      <c r="C251" s="196" t="s">
        <v>2013</v>
      </c>
      <c r="D251" s="195" t="s">
        <v>2011</v>
      </c>
      <c r="E251" s="195" t="s">
        <v>2012</v>
      </c>
      <c r="F251" s="197" t="s">
        <v>2014</v>
      </c>
      <c r="G251" s="195" t="s">
        <v>2015</v>
      </c>
    </row>
    <row r="252" spans="1:7">
      <c r="A252" s="195" t="s">
        <v>2254</v>
      </c>
      <c r="B252" s="195" t="s">
        <v>2255</v>
      </c>
      <c r="C252" s="196" t="s">
        <v>2256</v>
      </c>
      <c r="D252" s="195" t="s">
        <v>2257</v>
      </c>
      <c r="E252" s="195" t="s">
        <v>2258</v>
      </c>
      <c r="F252" s="197" t="s">
        <v>2259</v>
      </c>
      <c r="G252" s="195" t="s">
        <v>2260</v>
      </c>
    </row>
    <row r="253" spans="1:7">
      <c r="A253" s="195" t="s">
        <v>131</v>
      </c>
      <c r="B253" s="195" t="s">
        <v>2016</v>
      </c>
      <c r="C253" s="196" t="s">
        <v>2018</v>
      </c>
      <c r="D253" s="195" t="s">
        <v>131</v>
      </c>
      <c r="E253" s="195" t="s">
        <v>2017</v>
      </c>
      <c r="F253" s="197" t="s">
        <v>2019</v>
      </c>
      <c r="G253" s="195" t="s">
        <v>2020</v>
      </c>
    </row>
    <row r="254" spans="1:7">
      <c r="A254" s="195" t="s">
        <v>132</v>
      </c>
      <c r="B254" s="195" t="s">
        <v>132</v>
      </c>
      <c r="C254" s="196" t="s">
        <v>2023</v>
      </c>
      <c r="D254" s="195" t="s">
        <v>2021</v>
      </c>
      <c r="E254" s="195" t="s">
        <v>2022</v>
      </c>
      <c r="F254" s="197" t="s">
        <v>2024</v>
      </c>
      <c r="G254" s="195" t="s">
        <v>132</v>
      </c>
    </row>
    <row r="255" spans="1:7">
      <c r="A255" s="195" t="s">
        <v>133</v>
      </c>
      <c r="B255" s="195" t="s">
        <v>133</v>
      </c>
      <c r="C255" s="196" t="s">
        <v>133</v>
      </c>
      <c r="D255" s="195" t="s">
        <v>133</v>
      </c>
      <c r="E255" s="195" t="s">
        <v>2025</v>
      </c>
      <c r="F255" s="197" t="s">
        <v>2026</v>
      </c>
      <c r="G255" s="195" t="s">
        <v>133</v>
      </c>
    </row>
    <row r="256" spans="1:7">
      <c r="A256" s="195" t="s">
        <v>134</v>
      </c>
      <c r="B256" s="195" t="s">
        <v>134</v>
      </c>
      <c r="C256" s="196" t="s">
        <v>134</v>
      </c>
      <c r="D256" s="195" t="s">
        <v>134</v>
      </c>
      <c r="E256" s="195" t="s">
        <v>2027</v>
      </c>
      <c r="F256" s="197" t="s">
        <v>2028</v>
      </c>
      <c r="G256" s="195" t="s">
        <v>134</v>
      </c>
    </row>
    <row r="257" spans="1:7">
      <c r="A257" s="195" t="s">
        <v>2261</v>
      </c>
      <c r="B257" s="195" t="s">
        <v>2262</v>
      </c>
      <c r="C257" s="196" t="s">
        <v>2263</v>
      </c>
      <c r="D257" s="195" t="s">
        <v>2264</v>
      </c>
      <c r="E257" s="195" t="s">
        <v>2265</v>
      </c>
      <c r="F257" s="197" t="s">
        <v>2266</v>
      </c>
      <c r="G257" s="195" t="s">
        <v>2267</v>
      </c>
    </row>
    <row r="258" spans="1:7">
      <c r="A258" s="195" t="s">
        <v>135</v>
      </c>
      <c r="B258" s="195" t="s">
        <v>2029</v>
      </c>
      <c r="C258" s="196" t="s">
        <v>2032</v>
      </c>
      <c r="D258" s="195" t="s">
        <v>2030</v>
      </c>
      <c r="E258" s="195" t="s">
        <v>2031</v>
      </c>
      <c r="F258" s="197" t="s">
        <v>2033</v>
      </c>
      <c r="G258" s="195" t="s">
        <v>2034</v>
      </c>
    </row>
    <row r="259" spans="1:7">
      <c r="A259" s="195" t="s">
        <v>136</v>
      </c>
      <c r="B259" s="195" t="s">
        <v>2035</v>
      </c>
      <c r="C259" s="196" t="s">
        <v>2038</v>
      </c>
      <c r="D259" s="195" t="s">
        <v>2036</v>
      </c>
      <c r="E259" s="195" t="s">
        <v>2037</v>
      </c>
      <c r="F259" s="197" t="s">
        <v>2039</v>
      </c>
      <c r="G259" s="195" t="s">
        <v>2040</v>
      </c>
    </row>
    <row r="260" spans="1:7">
      <c r="A260" s="195" t="s">
        <v>137</v>
      </c>
      <c r="B260" s="195" t="s">
        <v>2041</v>
      </c>
      <c r="C260" s="196" t="s">
        <v>2043</v>
      </c>
      <c r="D260" s="195" t="s">
        <v>137</v>
      </c>
      <c r="E260" s="195" t="s">
        <v>2042</v>
      </c>
      <c r="F260" s="197" t="s">
        <v>2044</v>
      </c>
      <c r="G260" s="195" t="s">
        <v>2045</v>
      </c>
    </row>
    <row r="261" spans="1:7">
      <c r="A261" s="195" t="s">
        <v>138</v>
      </c>
      <c r="B261" s="195" t="s">
        <v>2046</v>
      </c>
      <c r="C261" s="196" t="s">
        <v>138</v>
      </c>
      <c r="D261" s="195" t="s">
        <v>138</v>
      </c>
      <c r="E261" s="195" t="s">
        <v>2047</v>
      </c>
      <c r="F261" s="197" t="s">
        <v>2048</v>
      </c>
      <c r="G261" s="195" t="s">
        <v>138</v>
      </c>
    </row>
    <row r="262" spans="1:7">
      <c r="A262" s="195" t="s">
        <v>139</v>
      </c>
      <c r="B262" s="195" t="s">
        <v>139</v>
      </c>
      <c r="C262" s="196" t="s">
        <v>2050</v>
      </c>
      <c r="D262" s="195" t="s">
        <v>139</v>
      </c>
      <c r="E262" s="195" t="s">
        <v>2049</v>
      </c>
      <c r="F262" s="197" t="s">
        <v>2051</v>
      </c>
      <c r="G262" s="195" t="s">
        <v>2052</v>
      </c>
    </row>
    <row r="263" spans="1:7">
      <c r="A263" s="195" t="s">
        <v>140</v>
      </c>
      <c r="B263" s="195" t="s">
        <v>2053</v>
      </c>
      <c r="C263" s="196" t="s">
        <v>2056</v>
      </c>
      <c r="D263" s="195" t="s">
        <v>2054</v>
      </c>
      <c r="E263" s="195" t="s">
        <v>2055</v>
      </c>
      <c r="F263" s="197" t="s">
        <v>2057</v>
      </c>
      <c r="G263" s="195" t="s">
        <v>2058</v>
      </c>
    </row>
    <row r="264" spans="1:7">
      <c r="A264" s="195" t="s">
        <v>141</v>
      </c>
      <c r="B264" s="195" t="s">
        <v>141</v>
      </c>
      <c r="C264" s="196" t="s">
        <v>141</v>
      </c>
      <c r="D264" s="195" t="s">
        <v>141</v>
      </c>
      <c r="E264" s="195" t="s">
        <v>2059</v>
      </c>
      <c r="F264" s="197" t="s">
        <v>2060</v>
      </c>
      <c r="G264" s="195" t="s">
        <v>2061</v>
      </c>
    </row>
    <row r="265" spans="1:7">
      <c r="A265" s="195" t="s">
        <v>142</v>
      </c>
      <c r="B265" s="195" t="s">
        <v>2062</v>
      </c>
      <c r="C265" s="196" t="s">
        <v>2065</v>
      </c>
      <c r="D265" s="195" t="s">
        <v>2063</v>
      </c>
      <c r="E265" s="195" t="s">
        <v>2064</v>
      </c>
      <c r="F265" s="197" t="s">
        <v>2066</v>
      </c>
      <c r="G265" s="195" t="s">
        <v>2067</v>
      </c>
    </row>
    <row r="266" spans="1:7">
      <c r="A266" s="195" t="s">
        <v>2268</v>
      </c>
      <c r="B266" s="195" t="s">
        <v>2269</v>
      </c>
      <c r="C266" s="196" t="s">
        <v>2270</v>
      </c>
      <c r="D266" s="195" t="s">
        <v>2271</v>
      </c>
      <c r="E266" s="195" t="s">
        <v>2272</v>
      </c>
      <c r="F266" s="197" t="s">
        <v>2273</v>
      </c>
      <c r="G266" s="195" t="s">
        <v>2274</v>
      </c>
    </row>
    <row r="267" spans="1:7">
      <c r="A267" s="195" t="s">
        <v>2275</v>
      </c>
      <c r="B267" s="195" t="s">
        <v>143</v>
      </c>
      <c r="C267" s="196" t="s">
        <v>2275</v>
      </c>
      <c r="D267" s="195" t="s">
        <v>143</v>
      </c>
      <c r="E267" s="195" t="s">
        <v>2276</v>
      </c>
      <c r="F267" s="197" t="s">
        <v>2277</v>
      </c>
      <c r="G267" s="195" t="s">
        <v>2278</v>
      </c>
    </row>
    <row r="268" spans="1:7">
      <c r="A268" s="195" t="s">
        <v>144</v>
      </c>
      <c r="B268" s="195" t="s">
        <v>2068</v>
      </c>
      <c r="C268" s="196" t="s">
        <v>144</v>
      </c>
      <c r="D268" s="195" t="s">
        <v>2069</v>
      </c>
      <c r="E268" s="195" t="s">
        <v>2070</v>
      </c>
      <c r="F268" s="197" t="s">
        <v>2071</v>
      </c>
      <c r="G268" s="195" t="s">
        <v>2072</v>
      </c>
    </row>
    <row r="269" spans="1:7">
      <c r="A269" s="195" t="s">
        <v>145</v>
      </c>
      <c r="B269" s="195" t="s">
        <v>2073</v>
      </c>
      <c r="C269" s="196" t="s">
        <v>145</v>
      </c>
      <c r="D269" s="195" t="s">
        <v>2074</v>
      </c>
      <c r="E269" s="195" t="s">
        <v>2075</v>
      </c>
      <c r="F269" s="197" t="s">
        <v>2076</v>
      </c>
      <c r="G269" s="195" t="s">
        <v>2077</v>
      </c>
    </row>
    <row r="270" spans="1:7">
      <c r="A270" s="195" t="s">
        <v>146</v>
      </c>
      <c r="B270" s="195" t="s">
        <v>146</v>
      </c>
      <c r="C270" s="196" t="s">
        <v>146</v>
      </c>
      <c r="D270" s="195" t="s">
        <v>2078</v>
      </c>
      <c r="E270" s="195" t="s">
        <v>2079</v>
      </c>
      <c r="F270" s="197" t="s">
        <v>2080</v>
      </c>
      <c r="G270" s="195" t="s">
        <v>2081</v>
      </c>
    </row>
    <row r="271" spans="1:7">
      <c r="A271" s="417" t="s">
        <v>1530</v>
      </c>
      <c r="B271" s="418"/>
      <c r="C271" s="418"/>
      <c r="D271" s="418"/>
      <c r="E271" s="418"/>
      <c r="F271" s="418"/>
      <c r="G271" s="419"/>
    </row>
    <row r="272" spans="1:7" ht="28.7">
      <c r="A272" s="186" t="s">
        <v>866</v>
      </c>
      <c r="B272" s="186" t="s">
        <v>867</v>
      </c>
      <c r="C272" s="190" t="s">
        <v>868</v>
      </c>
      <c r="D272" s="186" t="s">
        <v>869</v>
      </c>
      <c r="E272" s="187" t="s">
        <v>870</v>
      </c>
      <c r="F272" s="186" t="s">
        <v>871</v>
      </c>
      <c r="G272" s="186" t="s">
        <v>872</v>
      </c>
    </row>
    <row r="273" spans="1:7" ht="71.7">
      <c r="A273" s="186" t="s">
        <v>1531</v>
      </c>
      <c r="B273" s="193" t="s">
        <v>1532</v>
      </c>
      <c r="C273" s="190" t="s">
        <v>873</v>
      </c>
      <c r="D273" s="193" t="s">
        <v>1535</v>
      </c>
      <c r="E273" s="187" t="s">
        <v>1537</v>
      </c>
      <c r="F273" s="186" t="s">
        <v>1539</v>
      </c>
      <c r="G273" s="193" t="s">
        <v>1541</v>
      </c>
    </row>
    <row r="274" spans="1:7" ht="143.35">
      <c r="A274" s="186" t="s">
        <v>1529</v>
      </c>
      <c r="B274" s="193" t="s">
        <v>1533</v>
      </c>
      <c r="C274" s="190" t="s">
        <v>1534</v>
      </c>
      <c r="D274" s="193" t="s">
        <v>1536</v>
      </c>
      <c r="E274" s="187" t="s">
        <v>1538</v>
      </c>
      <c r="F274" s="186" t="s">
        <v>1540</v>
      </c>
      <c r="G274" s="193" t="s">
        <v>1542</v>
      </c>
    </row>
    <row r="275" spans="1:7" ht="43">
      <c r="A275" s="186" t="s">
        <v>874</v>
      </c>
      <c r="B275" s="186" t="s">
        <v>875</v>
      </c>
      <c r="C275" s="190" t="s">
        <v>876</v>
      </c>
      <c r="D275" s="186" t="s">
        <v>877</v>
      </c>
      <c r="E275" s="187" t="s">
        <v>878</v>
      </c>
      <c r="F275" s="186" t="s">
        <v>879</v>
      </c>
      <c r="G275" s="186" t="s">
        <v>880</v>
      </c>
    </row>
    <row r="276" spans="1:7">
      <c r="A276" s="186" t="s">
        <v>1508</v>
      </c>
      <c r="B276" s="186" t="s">
        <v>1510</v>
      </c>
      <c r="C276" s="190" t="s">
        <v>899</v>
      </c>
      <c r="D276" s="186" t="s">
        <v>1512</v>
      </c>
      <c r="E276" s="187" t="s">
        <v>900</v>
      </c>
      <c r="F276" s="186" t="s">
        <v>901</v>
      </c>
      <c r="G276" s="186" t="s">
        <v>1514</v>
      </c>
    </row>
    <row r="277" spans="1:7">
      <c r="A277" s="186" t="s">
        <v>148</v>
      </c>
      <c r="B277" s="186" t="s">
        <v>881</v>
      </c>
      <c r="C277" s="190" t="s">
        <v>882</v>
      </c>
      <c r="D277" s="186" t="s">
        <v>883</v>
      </c>
      <c r="E277" s="187" t="s">
        <v>884</v>
      </c>
      <c r="F277" s="186" t="s">
        <v>885</v>
      </c>
      <c r="G277" s="186" t="s">
        <v>886</v>
      </c>
    </row>
    <row r="278" spans="1:7">
      <c r="A278" s="186" t="s">
        <v>149</v>
      </c>
      <c r="B278" s="186" t="s">
        <v>887</v>
      </c>
      <c r="C278" s="190" t="s">
        <v>888</v>
      </c>
      <c r="D278" s="186" t="s">
        <v>889</v>
      </c>
      <c r="E278" s="187" t="s">
        <v>890</v>
      </c>
      <c r="F278" s="186" t="s">
        <v>891</v>
      </c>
      <c r="G278" s="186" t="s">
        <v>892</v>
      </c>
    </row>
    <row r="279" spans="1:7" ht="28.7">
      <c r="A279" s="186" t="s">
        <v>150</v>
      </c>
      <c r="B279" s="186" t="s">
        <v>893</v>
      </c>
      <c r="C279" s="190" t="s">
        <v>894</v>
      </c>
      <c r="D279" s="186" t="s">
        <v>895</v>
      </c>
      <c r="E279" s="187" t="s">
        <v>896</v>
      </c>
      <c r="F279" s="186" t="s">
        <v>897</v>
      </c>
      <c r="G279" s="186" t="s">
        <v>898</v>
      </c>
    </row>
    <row r="280" spans="1:7" ht="28.7">
      <c r="A280" s="186" t="s">
        <v>151</v>
      </c>
      <c r="B280" s="186" t="s">
        <v>902</v>
      </c>
      <c r="C280" s="190" t="s">
        <v>903</v>
      </c>
      <c r="D280" s="186" t="s">
        <v>904</v>
      </c>
      <c r="E280" s="187" t="s">
        <v>905</v>
      </c>
      <c r="F280" s="186" t="s">
        <v>906</v>
      </c>
      <c r="G280" s="186" t="s">
        <v>907</v>
      </c>
    </row>
    <row r="281" spans="1:7">
      <c r="A281" s="186" t="s">
        <v>152</v>
      </c>
      <c r="B281" s="186" t="s">
        <v>908</v>
      </c>
      <c r="C281" s="190" t="s">
        <v>909</v>
      </c>
      <c r="D281" s="186" t="s">
        <v>910</v>
      </c>
      <c r="E281" s="187" t="s">
        <v>911</v>
      </c>
      <c r="F281" s="186" t="s">
        <v>912</v>
      </c>
      <c r="G281" s="186" t="s">
        <v>913</v>
      </c>
    </row>
    <row r="282" spans="1:7">
      <c r="A282" s="186" t="s">
        <v>153</v>
      </c>
      <c r="B282" s="186" t="s">
        <v>914</v>
      </c>
      <c r="C282" s="190" t="s">
        <v>915</v>
      </c>
      <c r="D282" s="186" t="s">
        <v>916</v>
      </c>
      <c r="E282" s="187" t="s">
        <v>917</v>
      </c>
      <c r="F282" s="186" t="s">
        <v>918</v>
      </c>
      <c r="G282" s="186" t="s">
        <v>919</v>
      </c>
    </row>
    <row r="283" spans="1:7">
      <c r="A283" s="186" t="s">
        <v>154</v>
      </c>
      <c r="B283" s="186" t="s">
        <v>920</v>
      </c>
      <c r="C283" s="190" t="s">
        <v>921</v>
      </c>
      <c r="D283" s="186" t="s">
        <v>922</v>
      </c>
      <c r="E283" s="187" t="s">
        <v>923</v>
      </c>
      <c r="F283" s="186" t="s">
        <v>924</v>
      </c>
      <c r="G283" s="186" t="s">
        <v>925</v>
      </c>
    </row>
    <row r="284" spans="1:7">
      <c r="A284" s="186" t="s">
        <v>155</v>
      </c>
      <c r="B284" s="186" t="s">
        <v>926</v>
      </c>
      <c r="C284" s="190" t="s">
        <v>927</v>
      </c>
      <c r="D284" s="186" t="s">
        <v>928</v>
      </c>
      <c r="E284" s="187" t="s">
        <v>929</v>
      </c>
      <c r="F284" s="186" t="s">
        <v>930</v>
      </c>
      <c r="G284" s="186" t="s">
        <v>931</v>
      </c>
    </row>
    <row r="285" spans="1:7">
      <c r="A285" s="186" t="s">
        <v>156</v>
      </c>
      <c r="B285" s="186" t="s">
        <v>932</v>
      </c>
      <c r="C285" s="190" t="s">
        <v>933</v>
      </c>
      <c r="D285" s="186" t="s">
        <v>934</v>
      </c>
      <c r="E285" s="187" t="s">
        <v>935</v>
      </c>
      <c r="F285" s="186" t="s">
        <v>936</v>
      </c>
      <c r="G285" s="186" t="s">
        <v>937</v>
      </c>
    </row>
    <row r="286" spans="1:7">
      <c r="A286" s="186" t="s">
        <v>157</v>
      </c>
      <c r="B286" s="186" t="s">
        <v>938</v>
      </c>
      <c r="C286" s="190" t="s">
        <v>939</v>
      </c>
      <c r="D286" s="186" t="s">
        <v>940</v>
      </c>
      <c r="E286" s="187" t="s">
        <v>941</v>
      </c>
      <c r="F286" s="186" t="s">
        <v>942</v>
      </c>
      <c r="G286" s="186" t="s">
        <v>943</v>
      </c>
    </row>
    <row r="287" spans="1:7">
      <c r="A287" s="186" t="s">
        <v>158</v>
      </c>
      <c r="B287" s="186" t="s">
        <v>944</v>
      </c>
      <c r="C287" s="190" t="s">
        <v>945</v>
      </c>
      <c r="D287" s="186" t="s">
        <v>946</v>
      </c>
      <c r="E287" s="187" t="s">
        <v>947</v>
      </c>
      <c r="F287" s="186" t="s">
        <v>948</v>
      </c>
      <c r="G287" s="186" t="s">
        <v>949</v>
      </c>
    </row>
    <row r="288" spans="1:7">
      <c r="A288" s="417" t="s">
        <v>163</v>
      </c>
      <c r="B288" s="418"/>
      <c r="C288" s="418"/>
      <c r="D288" s="418"/>
      <c r="E288" s="418"/>
      <c r="F288" s="418"/>
      <c r="G288" s="419"/>
    </row>
    <row r="289" spans="1:7">
      <c r="A289" s="186" t="s">
        <v>2644</v>
      </c>
      <c r="B289" s="193" t="s">
        <v>2645</v>
      </c>
      <c r="C289" s="190" t="s">
        <v>2129</v>
      </c>
      <c r="D289" s="186" t="s">
        <v>2130</v>
      </c>
      <c r="E289" s="187" t="s">
        <v>461</v>
      </c>
      <c r="F289" s="186" t="s">
        <v>462</v>
      </c>
      <c r="G289" s="186" t="s">
        <v>463</v>
      </c>
    </row>
    <row r="290" spans="1:7">
      <c r="A290" s="186" t="s">
        <v>2646</v>
      </c>
      <c r="B290" s="186" t="s">
        <v>950</v>
      </c>
      <c r="C290" s="190" t="s">
        <v>464</v>
      </c>
      <c r="D290" s="186" t="s">
        <v>465</v>
      </c>
      <c r="E290" s="187" t="s">
        <v>466</v>
      </c>
      <c r="F290" s="186" t="s">
        <v>467</v>
      </c>
      <c r="G290" s="186" t="s">
        <v>468</v>
      </c>
    </row>
    <row r="291" spans="1:7">
      <c r="A291" s="186" t="s">
        <v>2647</v>
      </c>
      <c r="B291" s="193" t="s">
        <v>2648</v>
      </c>
      <c r="C291" s="190" t="s">
        <v>2649</v>
      </c>
      <c r="D291" s="193" t="s">
        <v>2650</v>
      </c>
      <c r="E291" s="187" t="s">
        <v>2651</v>
      </c>
      <c r="F291" s="186" t="s">
        <v>2652</v>
      </c>
      <c r="G291" s="186" t="s">
        <v>951</v>
      </c>
    </row>
    <row r="292" spans="1:7">
      <c r="A292" s="186" t="s">
        <v>160</v>
      </c>
      <c r="B292" s="186" t="s">
        <v>952</v>
      </c>
      <c r="C292" s="190" t="s">
        <v>953</v>
      </c>
      <c r="D292" s="186" t="s">
        <v>954</v>
      </c>
      <c r="E292" s="187" t="s">
        <v>955</v>
      </c>
      <c r="F292" s="186" t="s">
        <v>956</v>
      </c>
      <c r="G292" s="186" t="s">
        <v>957</v>
      </c>
    </row>
    <row r="293" spans="1:7">
      <c r="A293" s="186" t="s">
        <v>3</v>
      </c>
      <c r="B293" s="186" t="s">
        <v>958</v>
      </c>
      <c r="C293" s="190" t="s">
        <v>470</v>
      </c>
      <c r="D293" s="186" t="s">
        <v>471</v>
      </c>
      <c r="E293" s="187" t="s">
        <v>472</v>
      </c>
      <c r="F293" s="186" t="s">
        <v>473</v>
      </c>
      <c r="G293" s="186" t="s">
        <v>474</v>
      </c>
    </row>
    <row r="294" spans="1:7">
      <c r="A294" s="186" t="s">
        <v>959</v>
      </c>
      <c r="B294" s="186" t="s">
        <v>960</v>
      </c>
      <c r="C294" s="190" t="s">
        <v>961</v>
      </c>
      <c r="D294" s="186" t="s">
        <v>962</v>
      </c>
      <c r="E294" s="187" t="s">
        <v>963</v>
      </c>
      <c r="F294" s="186" t="s">
        <v>964</v>
      </c>
      <c r="G294" s="186" t="s">
        <v>965</v>
      </c>
    </row>
    <row r="295" spans="1:7">
      <c r="A295" s="186" t="s">
        <v>966</v>
      </c>
      <c r="B295" s="186" t="s">
        <v>967</v>
      </c>
      <c r="C295" s="190" t="s">
        <v>968</v>
      </c>
      <c r="D295" s="186" t="s">
        <v>969</v>
      </c>
      <c r="E295" s="187" t="s">
        <v>970</v>
      </c>
      <c r="F295" s="186" t="s">
        <v>971</v>
      </c>
      <c r="G295" s="186" t="s">
        <v>972</v>
      </c>
    </row>
    <row r="296" spans="1:7">
      <c r="A296" s="186" t="s">
        <v>185</v>
      </c>
      <c r="B296" s="186" t="s">
        <v>973</v>
      </c>
      <c r="C296" s="190" t="s">
        <v>974</v>
      </c>
      <c r="D296" s="186" t="s">
        <v>975</v>
      </c>
      <c r="E296" s="187" t="s">
        <v>976</v>
      </c>
      <c r="F296" s="186" t="s">
        <v>977</v>
      </c>
      <c r="G296" s="186" t="s">
        <v>978</v>
      </c>
    </row>
    <row r="297" spans="1:7">
      <c r="A297" s="186" t="s">
        <v>168</v>
      </c>
      <c r="B297" s="186" t="s">
        <v>979</v>
      </c>
      <c r="C297" s="190" t="s">
        <v>980</v>
      </c>
      <c r="D297" s="186" t="s">
        <v>981</v>
      </c>
      <c r="E297" s="187" t="s">
        <v>982</v>
      </c>
      <c r="F297" s="186" t="s">
        <v>983</v>
      </c>
      <c r="G297" s="186" t="s">
        <v>984</v>
      </c>
    </row>
    <row r="298" spans="1:7">
      <c r="A298" s="186" t="s">
        <v>985</v>
      </c>
      <c r="B298" s="186" t="s">
        <v>986</v>
      </c>
      <c r="C298" s="190" t="s">
        <v>987</v>
      </c>
      <c r="D298" s="186" t="s">
        <v>988</v>
      </c>
      <c r="E298" s="187" t="s">
        <v>989</v>
      </c>
      <c r="F298" s="186" t="s">
        <v>990</v>
      </c>
      <c r="G298" s="186" t="s">
        <v>991</v>
      </c>
    </row>
    <row r="299" spans="1:7">
      <c r="A299" s="209" t="s">
        <v>205</v>
      </c>
      <c r="B299" s="214" t="s">
        <v>2440</v>
      </c>
      <c r="C299" s="209" t="s">
        <v>2441</v>
      </c>
      <c r="D299" s="209" t="s">
        <v>2442</v>
      </c>
      <c r="E299" s="210" t="s">
        <v>2443</v>
      </c>
      <c r="F299" s="209" t="s">
        <v>2444</v>
      </c>
      <c r="G299" s="209" t="s">
        <v>2445</v>
      </c>
    </row>
    <row r="300" spans="1:7">
      <c r="A300" s="209" t="s">
        <v>206</v>
      </c>
      <c r="B300" s="214" t="s">
        <v>2446</v>
      </c>
      <c r="C300" s="209" t="s">
        <v>2447</v>
      </c>
      <c r="D300" s="209" t="s">
        <v>2448</v>
      </c>
      <c r="E300" s="210" t="s">
        <v>2449</v>
      </c>
      <c r="F300" s="209" t="s">
        <v>2450</v>
      </c>
      <c r="G300" s="209" t="s">
        <v>2451</v>
      </c>
    </row>
    <row r="301" spans="1:7" ht="28.7">
      <c r="A301" s="250" t="s">
        <v>2614</v>
      </c>
      <c r="B301" s="252" t="s">
        <v>2615</v>
      </c>
      <c r="C301" s="250" t="s">
        <v>2616</v>
      </c>
      <c r="D301" s="250" t="s">
        <v>2617</v>
      </c>
      <c r="E301" s="251" t="s">
        <v>2618</v>
      </c>
      <c r="F301" s="250" t="s">
        <v>2619</v>
      </c>
      <c r="G301" s="250" t="s">
        <v>2620</v>
      </c>
    </row>
    <row r="302" spans="1:7" ht="329.7">
      <c r="A302" s="186" t="s">
        <v>2643</v>
      </c>
      <c r="B302" s="193" t="s">
        <v>2131</v>
      </c>
      <c r="C302" s="190" t="s">
        <v>2132</v>
      </c>
      <c r="D302" s="193" t="s">
        <v>2133</v>
      </c>
      <c r="E302" s="194" t="s">
        <v>2134</v>
      </c>
      <c r="F302" s="186" t="s">
        <v>2135</v>
      </c>
      <c r="G302" s="193" t="s">
        <v>2136</v>
      </c>
    </row>
    <row r="303" spans="1:7" ht="28.7">
      <c r="A303" s="186" t="s">
        <v>992</v>
      </c>
      <c r="B303" s="186" t="s">
        <v>993</v>
      </c>
      <c r="C303" s="190" t="s">
        <v>994</v>
      </c>
      <c r="D303" s="186" t="s">
        <v>995</v>
      </c>
      <c r="E303" s="187" t="s">
        <v>996</v>
      </c>
      <c r="F303" s="186" t="s">
        <v>997</v>
      </c>
      <c r="G303" s="186" t="s">
        <v>998</v>
      </c>
    </row>
    <row r="304" spans="1:7" ht="28.7">
      <c r="A304" s="186" t="s">
        <v>992</v>
      </c>
      <c r="B304" s="186" t="s">
        <v>993</v>
      </c>
      <c r="C304" s="190" t="s">
        <v>994</v>
      </c>
      <c r="D304" s="186" t="s">
        <v>995</v>
      </c>
      <c r="E304" s="187" t="s">
        <v>996</v>
      </c>
      <c r="F304" s="186" t="s">
        <v>997</v>
      </c>
      <c r="G304" s="186" t="s">
        <v>998</v>
      </c>
    </row>
    <row r="305" spans="1:7" ht="43">
      <c r="A305" s="186" t="s">
        <v>999</v>
      </c>
      <c r="B305" s="186" t="s">
        <v>1000</v>
      </c>
      <c r="C305" s="190" t="s">
        <v>1001</v>
      </c>
      <c r="D305" s="186" t="s">
        <v>1002</v>
      </c>
      <c r="E305" s="187" t="s">
        <v>1003</v>
      </c>
      <c r="F305" s="186" t="s">
        <v>1004</v>
      </c>
      <c r="G305" s="186" t="s">
        <v>1005</v>
      </c>
    </row>
    <row r="306" spans="1:7" ht="43">
      <c r="A306" s="186" t="s">
        <v>1006</v>
      </c>
      <c r="B306" s="186" t="s">
        <v>1007</v>
      </c>
      <c r="C306" s="190" t="s">
        <v>1008</v>
      </c>
      <c r="D306" s="186" t="s">
        <v>1009</v>
      </c>
      <c r="E306" s="187" t="s">
        <v>1010</v>
      </c>
      <c r="F306" s="186" t="s">
        <v>1011</v>
      </c>
      <c r="G306" s="186" t="s">
        <v>1012</v>
      </c>
    </row>
    <row r="307" spans="1:7">
      <c r="A307" s="186" t="s">
        <v>1013</v>
      </c>
      <c r="B307" s="186" t="s">
        <v>1014</v>
      </c>
      <c r="C307" s="190" t="s">
        <v>1015</v>
      </c>
      <c r="D307" s="186" t="s">
        <v>1016</v>
      </c>
      <c r="E307" s="187" t="s">
        <v>1017</v>
      </c>
      <c r="F307" s="186" t="s">
        <v>1018</v>
      </c>
      <c r="G307" s="186" t="s">
        <v>1019</v>
      </c>
    </row>
    <row r="308" spans="1:7">
      <c r="A308" s="201" t="s">
        <v>2283</v>
      </c>
      <c r="B308" s="199" t="s">
        <v>2284</v>
      </c>
      <c r="C308" s="199" t="s">
        <v>2285</v>
      </c>
      <c r="D308" s="199" t="s">
        <v>2286</v>
      </c>
      <c r="E308" s="202" t="s">
        <v>2287</v>
      </c>
      <c r="F308" s="199" t="s">
        <v>2288</v>
      </c>
      <c r="G308" s="203" t="s">
        <v>2289</v>
      </c>
    </row>
    <row r="309" spans="1:7">
      <c r="A309" s="417" t="s">
        <v>164</v>
      </c>
      <c r="B309" s="418"/>
      <c r="C309" s="418"/>
      <c r="D309" s="418"/>
      <c r="E309" s="418"/>
      <c r="F309" s="418"/>
      <c r="G309" s="419"/>
    </row>
    <row r="310" spans="1:7">
      <c r="A310" s="186" t="s">
        <v>1020</v>
      </c>
      <c r="B310" s="186" t="s">
        <v>1021</v>
      </c>
      <c r="C310" s="190" t="s">
        <v>1022</v>
      </c>
      <c r="D310" s="186" t="s">
        <v>1023</v>
      </c>
      <c r="E310" s="187" t="s">
        <v>1024</v>
      </c>
      <c r="F310" s="186" t="s">
        <v>1025</v>
      </c>
      <c r="G310" s="186" t="s">
        <v>1026</v>
      </c>
    </row>
    <row r="311" spans="1:7" ht="57.35">
      <c r="A311" s="186" t="s">
        <v>1027</v>
      </c>
      <c r="B311" s="186" t="s">
        <v>1028</v>
      </c>
      <c r="C311" s="190" t="s">
        <v>1029</v>
      </c>
      <c r="D311" s="186" t="s">
        <v>1030</v>
      </c>
      <c r="E311" s="187" t="s">
        <v>1031</v>
      </c>
      <c r="F311" s="186" t="s">
        <v>1032</v>
      </c>
      <c r="G311" s="186" t="s">
        <v>1033</v>
      </c>
    </row>
    <row r="312" spans="1:7">
      <c r="A312" s="186" t="s">
        <v>197</v>
      </c>
      <c r="B312" s="186" t="s">
        <v>1034</v>
      </c>
      <c r="C312" s="190" t="s">
        <v>1035</v>
      </c>
      <c r="D312" s="186" t="s">
        <v>1036</v>
      </c>
      <c r="E312" s="187" t="s">
        <v>1037</v>
      </c>
      <c r="F312" s="186" t="s">
        <v>1038</v>
      </c>
      <c r="G312" s="186" t="s">
        <v>1039</v>
      </c>
    </row>
    <row r="313" spans="1:7">
      <c r="A313" s="186" t="s">
        <v>12</v>
      </c>
      <c r="B313" s="186" t="s">
        <v>1040</v>
      </c>
      <c r="C313" s="190" t="s">
        <v>1041</v>
      </c>
      <c r="D313" s="186" t="s">
        <v>1042</v>
      </c>
      <c r="E313" s="187" t="s">
        <v>1043</v>
      </c>
      <c r="F313" s="186" t="s">
        <v>1043</v>
      </c>
      <c r="G313" s="186" t="s">
        <v>1044</v>
      </c>
    </row>
    <row r="314" spans="1:7">
      <c r="A314" s="186" t="s">
        <v>148</v>
      </c>
      <c r="B314" s="186" t="s">
        <v>881</v>
      </c>
      <c r="C314" s="190" t="s">
        <v>882</v>
      </c>
      <c r="D314" s="186" t="s">
        <v>883</v>
      </c>
      <c r="E314" s="187" t="s">
        <v>884</v>
      </c>
      <c r="F314" s="186" t="s">
        <v>885</v>
      </c>
      <c r="G314" s="186" t="s">
        <v>886</v>
      </c>
    </row>
    <row r="315" spans="1:7">
      <c r="A315" s="186" t="s">
        <v>195</v>
      </c>
      <c r="B315" s="186" t="s">
        <v>1045</v>
      </c>
      <c r="C315" s="190" t="s">
        <v>1046</v>
      </c>
      <c r="D315" s="186" t="s">
        <v>1047</v>
      </c>
      <c r="E315" s="187" t="s">
        <v>1048</v>
      </c>
      <c r="F315" s="186" t="s">
        <v>1049</v>
      </c>
      <c r="G315" s="186" t="s">
        <v>1050</v>
      </c>
    </row>
    <row r="316" spans="1:7" ht="57.35">
      <c r="A316" s="186" t="s">
        <v>227</v>
      </c>
      <c r="B316" s="186" t="s">
        <v>1051</v>
      </c>
      <c r="C316" s="190" t="s">
        <v>1052</v>
      </c>
      <c r="D316" s="186" t="s">
        <v>1053</v>
      </c>
      <c r="E316" s="187" t="s">
        <v>1054</v>
      </c>
      <c r="F316" s="186" t="s">
        <v>1055</v>
      </c>
      <c r="G316" s="186" t="s">
        <v>1056</v>
      </c>
    </row>
    <row r="317" spans="1:7">
      <c r="A317" s="186" t="s">
        <v>209</v>
      </c>
      <c r="B317" s="186" t="s">
        <v>1057</v>
      </c>
      <c r="C317" s="190" t="s">
        <v>1058</v>
      </c>
      <c r="D317" s="186" t="s">
        <v>1059</v>
      </c>
      <c r="E317" s="187" t="s">
        <v>1060</v>
      </c>
      <c r="F317" s="186" t="s">
        <v>1061</v>
      </c>
      <c r="G317" s="186" t="s">
        <v>1062</v>
      </c>
    </row>
    <row r="318" spans="1:7">
      <c r="A318" s="186" t="s">
        <v>210</v>
      </c>
      <c r="B318" s="186" t="s">
        <v>1063</v>
      </c>
      <c r="C318" s="190" t="s">
        <v>1064</v>
      </c>
      <c r="D318" s="186" t="s">
        <v>1065</v>
      </c>
      <c r="E318" s="187" t="s">
        <v>1066</v>
      </c>
      <c r="F318" s="186" t="s">
        <v>1067</v>
      </c>
      <c r="G318" s="186" t="s">
        <v>1068</v>
      </c>
    </row>
    <row r="319" spans="1:7">
      <c r="A319" s="186" t="s">
        <v>15</v>
      </c>
      <c r="B319" s="186" t="s">
        <v>1069</v>
      </c>
      <c r="C319" s="190" t="s">
        <v>1070</v>
      </c>
      <c r="D319" s="186" t="s">
        <v>1071</v>
      </c>
      <c r="E319" s="187" t="s">
        <v>1072</v>
      </c>
      <c r="F319" s="186" t="s">
        <v>1073</v>
      </c>
      <c r="G319" s="186" t="s">
        <v>1074</v>
      </c>
    </row>
    <row r="320" spans="1:7">
      <c r="A320" s="186" t="s">
        <v>211</v>
      </c>
      <c r="B320" s="186" t="s">
        <v>1075</v>
      </c>
      <c r="C320" s="190" t="s">
        <v>1076</v>
      </c>
      <c r="D320" s="186" t="s">
        <v>1077</v>
      </c>
      <c r="E320" s="187" t="s">
        <v>1078</v>
      </c>
      <c r="F320" s="186" t="s">
        <v>1079</v>
      </c>
      <c r="G320" s="186" t="s">
        <v>1080</v>
      </c>
    </row>
    <row r="321" spans="1:7">
      <c r="A321" s="186" t="s">
        <v>212</v>
      </c>
      <c r="B321" s="186" t="s">
        <v>1081</v>
      </c>
      <c r="C321" s="190" t="s">
        <v>1082</v>
      </c>
      <c r="D321" s="186" t="s">
        <v>1083</v>
      </c>
      <c r="E321" s="187" t="s">
        <v>1084</v>
      </c>
      <c r="F321" s="186" t="s">
        <v>1085</v>
      </c>
      <c r="G321" s="186" t="s">
        <v>1086</v>
      </c>
    </row>
    <row r="322" spans="1:7" ht="28.7">
      <c r="A322" s="186" t="s">
        <v>180</v>
      </c>
      <c r="B322" s="186" t="s">
        <v>1087</v>
      </c>
      <c r="C322" s="190" t="s">
        <v>1088</v>
      </c>
      <c r="D322" s="186" t="s">
        <v>1089</v>
      </c>
      <c r="E322" s="187" t="s">
        <v>1090</v>
      </c>
      <c r="F322" s="186" t="s">
        <v>1091</v>
      </c>
      <c r="G322" s="186" t="s">
        <v>1092</v>
      </c>
    </row>
    <row r="323" spans="1:7" ht="57.35">
      <c r="A323" s="186" t="s">
        <v>225</v>
      </c>
      <c r="B323" s="193" t="s">
        <v>1093</v>
      </c>
      <c r="C323" s="190" t="s">
        <v>1094</v>
      </c>
      <c r="D323" s="186" t="s">
        <v>1095</v>
      </c>
      <c r="E323" s="187" t="s">
        <v>1096</v>
      </c>
      <c r="F323" s="186" t="s">
        <v>1097</v>
      </c>
      <c r="G323" s="186" t="s">
        <v>1098</v>
      </c>
    </row>
    <row r="324" spans="1:7">
      <c r="A324" s="186" t="s">
        <v>149</v>
      </c>
      <c r="B324" s="186" t="s">
        <v>887</v>
      </c>
      <c r="C324" s="190" t="s">
        <v>888</v>
      </c>
      <c r="D324" s="186" t="s">
        <v>889</v>
      </c>
      <c r="E324" s="187" t="s">
        <v>890</v>
      </c>
      <c r="F324" s="186" t="s">
        <v>891</v>
      </c>
      <c r="G324" s="186" t="s">
        <v>892</v>
      </c>
    </row>
    <row r="325" spans="1:7">
      <c r="A325" s="186" t="s">
        <v>213</v>
      </c>
      <c r="B325" s="186" t="s">
        <v>1099</v>
      </c>
      <c r="C325" s="190" t="s">
        <v>1100</v>
      </c>
      <c r="D325" s="186" t="s">
        <v>1101</v>
      </c>
      <c r="E325" s="187" t="s">
        <v>1102</v>
      </c>
      <c r="F325" s="186" t="s">
        <v>1103</v>
      </c>
      <c r="G325" s="186" t="s">
        <v>1104</v>
      </c>
    </row>
    <row r="326" spans="1:7">
      <c r="A326" s="186" t="s">
        <v>231</v>
      </c>
      <c r="B326" s="186" t="s">
        <v>1105</v>
      </c>
      <c r="C326" s="190" t="s">
        <v>1106</v>
      </c>
      <c r="D326" s="186" t="s">
        <v>1107</v>
      </c>
      <c r="E326" s="187" t="s">
        <v>1108</v>
      </c>
      <c r="F326" s="186" t="s">
        <v>1109</v>
      </c>
      <c r="G326" s="186" t="s">
        <v>1110</v>
      </c>
    </row>
    <row r="327" spans="1:7">
      <c r="A327" s="186" t="s">
        <v>229</v>
      </c>
      <c r="B327" s="186" t="s">
        <v>1111</v>
      </c>
      <c r="C327" s="190" t="s">
        <v>1112</v>
      </c>
      <c r="D327" s="186" t="s">
        <v>1113</v>
      </c>
      <c r="E327" s="187" t="s">
        <v>1114</v>
      </c>
      <c r="F327" s="186" t="s">
        <v>897</v>
      </c>
      <c r="G327" s="186" t="s">
        <v>1115</v>
      </c>
    </row>
    <row r="328" spans="1:7">
      <c r="A328" s="186" t="s">
        <v>214</v>
      </c>
      <c r="B328" s="186" t="s">
        <v>1116</v>
      </c>
      <c r="C328" s="190" t="s">
        <v>1117</v>
      </c>
      <c r="D328" s="186" t="s">
        <v>1118</v>
      </c>
      <c r="E328" s="187" t="s">
        <v>1119</v>
      </c>
      <c r="F328" s="186" t="s">
        <v>1120</v>
      </c>
      <c r="G328" s="186" t="s">
        <v>1121</v>
      </c>
    </row>
    <row r="329" spans="1:7" ht="28.7">
      <c r="A329" s="186" t="s">
        <v>222</v>
      </c>
      <c r="B329" s="186" t="s">
        <v>902</v>
      </c>
      <c r="C329" s="190" t="s">
        <v>903</v>
      </c>
      <c r="D329" s="186" t="s">
        <v>904</v>
      </c>
      <c r="E329" s="187" t="s">
        <v>905</v>
      </c>
      <c r="F329" s="186" t="s">
        <v>906</v>
      </c>
      <c r="G329" s="186" t="s">
        <v>907</v>
      </c>
    </row>
    <row r="330" spans="1:7">
      <c r="A330" s="186" t="s">
        <v>215</v>
      </c>
      <c r="B330" s="186" t="s">
        <v>908</v>
      </c>
      <c r="C330" s="190" t="s">
        <v>909</v>
      </c>
      <c r="D330" s="186" t="s">
        <v>910</v>
      </c>
      <c r="E330" s="187" t="s">
        <v>911</v>
      </c>
      <c r="F330" s="186" t="s">
        <v>912</v>
      </c>
      <c r="G330" s="186" t="s">
        <v>913</v>
      </c>
    </row>
    <row r="331" spans="1:7">
      <c r="A331" s="186" t="s">
        <v>216</v>
      </c>
      <c r="B331" s="186" t="s">
        <v>1122</v>
      </c>
      <c r="C331" s="190" t="s">
        <v>1123</v>
      </c>
      <c r="D331" s="186" t="s">
        <v>1124</v>
      </c>
      <c r="E331" s="187" t="s">
        <v>1125</v>
      </c>
      <c r="F331" s="186" t="s">
        <v>1126</v>
      </c>
      <c r="G331" s="186" t="s">
        <v>1127</v>
      </c>
    </row>
    <row r="332" spans="1:7">
      <c r="A332" s="186" t="s">
        <v>153</v>
      </c>
      <c r="B332" s="186" t="s">
        <v>914</v>
      </c>
      <c r="C332" s="190" t="s">
        <v>915</v>
      </c>
      <c r="D332" s="186" t="s">
        <v>916</v>
      </c>
      <c r="E332" s="187" t="s">
        <v>917</v>
      </c>
      <c r="F332" s="186" t="s">
        <v>918</v>
      </c>
      <c r="G332" s="186" t="s">
        <v>919</v>
      </c>
    </row>
    <row r="333" spans="1:7">
      <c r="A333" s="186" t="s">
        <v>154</v>
      </c>
      <c r="B333" s="186" t="s">
        <v>920</v>
      </c>
      <c r="C333" s="190" t="s">
        <v>921</v>
      </c>
      <c r="D333" s="186" t="s">
        <v>922</v>
      </c>
      <c r="E333" s="187" t="s">
        <v>1128</v>
      </c>
      <c r="F333" s="186" t="s">
        <v>924</v>
      </c>
      <c r="G333" s="186" t="s">
        <v>925</v>
      </c>
    </row>
    <row r="334" spans="1:7">
      <c r="A334" s="186" t="s">
        <v>155</v>
      </c>
      <c r="B334" s="186" t="s">
        <v>926</v>
      </c>
      <c r="C334" s="190" t="s">
        <v>927</v>
      </c>
      <c r="D334" s="186" t="s">
        <v>928</v>
      </c>
      <c r="E334" s="187" t="s">
        <v>929</v>
      </c>
      <c r="F334" s="186" t="s">
        <v>930</v>
      </c>
      <c r="G334" s="186" t="s">
        <v>931</v>
      </c>
    </row>
    <row r="335" spans="1:7">
      <c r="A335" s="186" t="s">
        <v>217</v>
      </c>
      <c r="B335" s="186" t="s">
        <v>932</v>
      </c>
      <c r="C335" s="190" t="s">
        <v>933</v>
      </c>
      <c r="D335" s="186" t="s">
        <v>934</v>
      </c>
      <c r="E335" s="187" t="s">
        <v>935</v>
      </c>
      <c r="F335" s="186" t="s">
        <v>936</v>
      </c>
      <c r="G335" s="186" t="s">
        <v>937</v>
      </c>
    </row>
    <row r="336" spans="1:7">
      <c r="A336" s="186" t="s">
        <v>183</v>
      </c>
      <c r="B336" s="186" t="s">
        <v>1129</v>
      </c>
      <c r="C336" s="190" t="s">
        <v>1130</v>
      </c>
      <c r="D336" s="186" t="s">
        <v>1131</v>
      </c>
      <c r="E336" s="187" t="s">
        <v>1132</v>
      </c>
      <c r="F336" s="186" t="s">
        <v>1133</v>
      </c>
      <c r="G336" s="186" t="s">
        <v>1134</v>
      </c>
    </row>
    <row r="337" spans="1:7">
      <c r="A337" s="186" t="s">
        <v>218</v>
      </c>
      <c r="B337" s="186" t="s">
        <v>1135</v>
      </c>
      <c r="C337" s="190" t="s">
        <v>1136</v>
      </c>
      <c r="D337" s="186" t="s">
        <v>1137</v>
      </c>
      <c r="E337" s="187" t="s">
        <v>1138</v>
      </c>
      <c r="F337" s="186" t="s">
        <v>1139</v>
      </c>
      <c r="G337" s="186" t="s">
        <v>1140</v>
      </c>
    </row>
    <row r="338" spans="1:7">
      <c r="A338" s="186" t="s">
        <v>17</v>
      </c>
      <c r="B338" s="186" t="s">
        <v>1141</v>
      </c>
      <c r="C338" s="190" t="s">
        <v>1142</v>
      </c>
      <c r="D338" s="186" t="s">
        <v>1143</v>
      </c>
      <c r="E338" s="187" t="s">
        <v>1144</v>
      </c>
      <c r="F338" s="186" t="s">
        <v>1145</v>
      </c>
      <c r="G338" s="186" t="s">
        <v>1146</v>
      </c>
    </row>
    <row r="339" spans="1:7">
      <c r="A339" s="186" t="s">
        <v>182</v>
      </c>
      <c r="B339" s="186" t="s">
        <v>1147</v>
      </c>
      <c r="C339" s="190" t="s">
        <v>1148</v>
      </c>
      <c r="D339" s="186" t="s">
        <v>1149</v>
      </c>
      <c r="E339" s="187" t="s">
        <v>1150</v>
      </c>
      <c r="F339" s="186" t="s">
        <v>1151</v>
      </c>
      <c r="G339" s="186" t="s">
        <v>1152</v>
      </c>
    </row>
    <row r="340" spans="1:7">
      <c r="A340" s="186" t="s">
        <v>219</v>
      </c>
      <c r="B340" s="186" t="s">
        <v>1153</v>
      </c>
      <c r="C340" s="190" t="s">
        <v>1154</v>
      </c>
      <c r="D340" s="186" t="s">
        <v>1155</v>
      </c>
      <c r="E340" s="187" t="s">
        <v>1156</v>
      </c>
      <c r="F340" s="186" t="s">
        <v>1157</v>
      </c>
      <c r="G340" s="186" t="s">
        <v>1158</v>
      </c>
    </row>
    <row r="341" spans="1:7">
      <c r="A341" s="186" t="s">
        <v>18</v>
      </c>
      <c r="B341" s="186" t="s">
        <v>1159</v>
      </c>
      <c r="C341" s="190" t="s">
        <v>1160</v>
      </c>
      <c r="D341" s="186" t="s">
        <v>1161</v>
      </c>
      <c r="E341" s="187" t="s">
        <v>1162</v>
      </c>
      <c r="F341" s="186" t="s">
        <v>1163</v>
      </c>
      <c r="G341" s="186" t="s">
        <v>1164</v>
      </c>
    </row>
    <row r="342" spans="1:7">
      <c r="A342" s="186" t="s">
        <v>159</v>
      </c>
      <c r="B342" s="186" t="s">
        <v>1165</v>
      </c>
      <c r="C342" s="190" t="s">
        <v>1166</v>
      </c>
      <c r="D342" s="186" t="s">
        <v>1167</v>
      </c>
      <c r="E342" s="187" t="s">
        <v>1168</v>
      </c>
      <c r="F342" s="186" t="s">
        <v>1169</v>
      </c>
      <c r="G342" s="186" t="s">
        <v>1170</v>
      </c>
    </row>
    <row r="343" spans="1:7">
      <c r="A343" s="186" t="s">
        <v>220</v>
      </c>
      <c r="B343" s="186" t="s">
        <v>1171</v>
      </c>
      <c r="C343" s="190" t="s">
        <v>1172</v>
      </c>
      <c r="D343" s="186" t="s">
        <v>1173</v>
      </c>
      <c r="E343" s="187" t="s">
        <v>1174</v>
      </c>
      <c r="F343" s="186" t="s">
        <v>1175</v>
      </c>
      <c r="G343" s="186" t="s">
        <v>1176</v>
      </c>
    </row>
    <row r="344" spans="1:7">
      <c r="A344" s="186" t="s">
        <v>19</v>
      </c>
      <c r="B344" s="186" t="s">
        <v>1177</v>
      </c>
      <c r="C344" s="190" t="s">
        <v>1178</v>
      </c>
      <c r="D344" s="186" t="s">
        <v>1179</v>
      </c>
      <c r="E344" s="187" t="s">
        <v>1180</v>
      </c>
      <c r="F344" s="186" t="s">
        <v>1181</v>
      </c>
      <c r="G344" s="186" t="s">
        <v>1182</v>
      </c>
    </row>
    <row r="345" spans="1:7">
      <c r="A345" s="186" t="s">
        <v>221</v>
      </c>
      <c r="B345" s="186" t="s">
        <v>1183</v>
      </c>
      <c r="C345" s="190" t="s">
        <v>1184</v>
      </c>
      <c r="D345" s="186" t="s">
        <v>1185</v>
      </c>
      <c r="E345" s="187" t="s">
        <v>1186</v>
      </c>
      <c r="F345" s="186" t="s">
        <v>1187</v>
      </c>
      <c r="G345" s="186" t="s">
        <v>1188</v>
      </c>
    </row>
    <row r="346" spans="1:7">
      <c r="A346" s="186" t="s">
        <v>174</v>
      </c>
      <c r="B346" s="186" t="s">
        <v>1189</v>
      </c>
      <c r="C346" s="190" t="s">
        <v>1190</v>
      </c>
      <c r="D346" s="186" t="s">
        <v>1191</v>
      </c>
      <c r="E346" s="187" t="s">
        <v>1192</v>
      </c>
      <c r="F346" s="186" t="s">
        <v>1193</v>
      </c>
      <c r="G346" s="186" t="s">
        <v>1194</v>
      </c>
    </row>
    <row r="347" spans="1:7">
      <c r="A347" s="186" t="s">
        <v>193</v>
      </c>
      <c r="B347" s="186" t="s">
        <v>1195</v>
      </c>
      <c r="C347" s="190" t="s">
        <v>1196</v>
      </c>
      <c r="D347" s="186" t="s">
        <v>1197</v>
      </c>
      <c r="E347" s="187" t="s">
        <v>1198</v>
      </c>
      <c r="F347" s="186" t="s">
        <v>1199</v>
      </c>
      <c r="G347" s="186" t="s">
        <v>1200</v>
      </c>
    </row>
    <row r="348" spans="1:7">
      <c r="A348" s="186" t="s">
        <v>191</v>
      </c>
      <c r="B348" s="186" t="s">
        <v>1201</v>
      </c>
      <c r="C348" s="190" t="s">
        <v>1202</v>
      </c>
      <c r="D348" s="186" t="s">
        <v>1203</v>
      </c>
      <c r="E348" s="187" t="s">
        <v>1204</v>
      </c>
      <c r="F348" s="186" t="s">
        <v>1205</v>
      </c>
      <c r="G348" s="186" t="s">
        <v>1206</v>
      </c>
    </row>
    <row r="349" spans="1:7">
      <c r="A349" s="186" t="s">
        <v>20</v>
      </c>
      <c r="B349" s="186" t="s">
        <v>1207</v>
      </c>
      <c r="C349" s="190" t="s">
        <v>1208</v>
      </c>
      <c r="D349" s="186" t="s">
        <v>1209</v>
      </c>
      <c r="E349" s="187" t="s">
        <v>1210</v>
      </c>
      <c r="F349" s="186" t="s">
        <v>1211</v>
      </c>
      <c r="G349" s="186" t="s">
        <v>1212</v>
      </c>
    </row>
    <row r="350" spans="1:7">
      <c r="A350" s="186" t="s">
        <v>21</v>
      </c>
      <c r="B350" s="186" t="s">
        <v>1213</v>
      </c>
      <c r="C350" s="190" t="s">
        <v>1214</v>
      </c>
      <c r="D350" s="186" t="s">
        <v>1215</v>
      </c>
      <c r="E350" s="187" t="s">
        <v>1216</v>
      </c>
      <c r="F350" s="186" t="s">
        <v>1217</v>
      </c>
      <c r="G350" s="186" t="s">
        <v>1218</v>
      </c>
    </row>
    <row r="351" spans="1:7">
      <c r="A351" s="186" t="s">
        <v>22</v>
      </c>
      <c r="B351" s="186" t="s">
        <v>1219</v>
      </c>
      <c r="C351" s="190" t="s">
        <v>1220</v>
      </c>
      <c r="D351" s="186" t="s">
        <v>1221</v>
      </c>
      <c r="E351" s="187" t="s">
        <v>1222</v>
      </c>
      <c r="F351" s="186" t="s">
        <v>1223</v>
      </c>
      <c r="G351" s="186" t="s">
        <v>1224</v>
      </c>
    </row>
    <row r="352" spans="1:7">
      <c r="A352" s="186" t="s">
        <v>224</v>
      </c>
      <c r="B352" s="186" t="s">
        <v>938</v>
      </c>
      <c r="C352" s="190" t="s">
        <v>939</v>
      </c>
      <c r="D352" s="186" t="s">
        <v>940</v>
      </c>
      <c r="E352" s="187" t="s">
        <v>1225</v>
      </c>
      <c r="F352" s="186" t="s">
        <v>942</v>
      </c>
      <c r="G352" s="186" t="s">
        <v>943</v>
      </c>
    </row>
    <row r="353" spans="1:7">
      <c r="A353" s="186" t="s">
        <v>223</v>
      </c>
      <c r="B353" s="186" t="s">
        <v>944</v>
      </c>
      <c r="C353" s="190" t="s">
        <v>945</v>
      </c>
      <c r="D353" s="186" t="s">
        <v>946</v>
      </c>
      <c r="E353" s="187" t="s">
        <v>947</v>
      </c>
      <c r="F353" s="186" t="s">
        <v>948</v>
      </c>
      <c r="G353" s="186" t="s">
        <v>949</v>
      </c>
    </row>
    <row r="354" spans="1:7" ht="43">
      <c r="A354" s="186" t="s">
        <v>226</v>
      </c>
      <c r="B354" s="186" t="s">
        <v>1226</v>
      </c>
      <c r="C354" s="190" t="s">
        <v>1227</v>
      </c>
      <c r="D354" s="186" t="s">
        <v>1228</v>
      </c>
      <c r="E354" s="187" t="s">
        <v>1229</v>
      </c>
      <c r="F354" s="186" t="s">
        <v>1230</v>
      </c>
      <c r="G354" s="186" t="s">
        <v>1231</v>
      </c>
    </row>
    <row r="355" spans="1:7" ht="28.7">
      <c r="A355" s="186" t="s">
        <v>232</v>
      </c>
      <c r="B355" s="186" t="s">
        <v>1232</v>
      </c>
      <c r="C355" s="190" t="s">
        <v>544</v>
      </c>
      <c r="D355" s="186" t="s">
        <v>1233</v>
      </c>
      <c r="E355" s="187" t="s">
        <v>1234</v>
      </c>
      <c r="F355" s="186" t="s">
        <v>547</v>
      </c>
      <c r="G355" s="186" t="s">
        <v>1235</v>
      </c>
    </row>
    <row r="356" spans="1:7">
      <c r="A356" s="186" t="s">
        <v>198</v>
      </c>
      <c r="B356" s="186" t="s">
        <v>1236</v>
      </c>
      <c r="C356" s="190" t="s">
        <v>1237</v>
      </c>
      <c r="D356" s="186" t="s">
        <v>1238</v>
      </c>
      <c r="E356" s="187" t="s">
        <v>1239</v>
      </c>
      <c r="F356" s="186" t="s">
        <v>1240</v>
      </c>
      <c r="G356" s="186" t="s">
        <v>1241</v>
      </c>
    </row>
    <row r="357" spans="1:7" ht="86">
      <c r="A357" s="186" t="s">
        <v>13</v>
      </c>
      <c r="B357" s="186" t="s">
        <v>1242</v>
      </c>
      <c r="C357" s="190" t="s">
        <v>1243</v>
      </c>
      <c r="D357" s="186" t="s">
        <v>1244</v>
      </c>
      <c r="E357" s="187" t="s">
        <v>1245</v>
      </c>
      <c r="F357" s="186" t="s">
        <v>1246</v>
      </c>
      <c r="G357" s="186" t="s">
        <v>1247</v>
      </c>
    </row>
    <row r="358" spans="1:7" ht="57.35">
      <c r="A358" s="186" t="s">
        <v>199</v>
      </c>
      <c r="B358" s="186" t="s">
        <v>1248</v>
      </c>
      <c r="C358" s="190" t="s">
        <v>1249</v>
      </c>
      <c r="D358" s="186" t="s">
        <v>1250</v>
      </c>
      <c r="E358" s="187" t="s">
        <v>1251</v>
      </c>
      <c r="F358" s="186" t="s">
        <v>1252</v>
      </c>
      <c r="G358" s="186" t="s">
        <v>1253</v>
      </c>
    </row>
    <row r="359" spans="1:7" ht="86">
      <c r="A359" s="186" t="s">
        <v>196</v>
      </c>
      <c r="B359" s="186" t="s">
        <v>1254</v>
      </c>
      <c r="C359" s="190" t="s">
        <v>1255</v>
      </c>
      <c r="D359" s="186" t="s">
        <v>1256</v>
      </c>
      <c r="E359" s="187" t="s">
        <v>1257</v>
      </c>
      <c r="F359" s="186" t="s">
        <v>1258</v>
      </c>
      <c r="G359" s="186" t="s">
        <v>1259</v>
      </c>
    </row>
    <row r="360" spans="1:7" ht="329.7">
      <c r="A360" s="186" t="s">
        <v>1260</v>
      </c>
      <c r="B360" s="186" t="s">
        <v>1261</v>
      </c>
      <c r="C360" s="190" t="s">
        <v>1262</v>
      </c>
      <c r="D360" s="186" t="s">
        <v>1263</v>
      </c>
      <c r="E360" s="187" t="s">
        <v>1264</v>
      </c>
      <c r="F360" s="186" t="s">
        <v>1265</v>
      </c>
      <c r="G360" s="186" t="s">
        <v>1266</v>
      </c>
    </row>
    <row r="361" spans="1:7" ht="387">
      <c r="A361" s="186" t="s">
        <v>1267</v>
      </c>
      <c r="B361" s="186" t="s">
        <v>1268</v>
      </c>
      <c r="C361" s="190" t="s">
        <v>1269</v>
      </c>
      <c r="D361" s="186" t="s">
        <v>1270</v>
      </c>
      <c r="E361" s="187" t="s">
        <v>1271</v>
      </c>
      <c r="F361" s="186" t="s">
        <v>1272</v>
      </c>
      <c r="G361" s="186" t="s">
        <v>1273</v>
      </c>
    </row>
    <row r="362" spans="1:7" ht="57.35">
      <c r="A362" s="186" t="s">
        <v>14</v>
      </c>
      <c r="B362" s="186" t="s">
        <v>1274</v>
      </c>
      <c r="C362" s="190" t="s">
        <v>1275</v>
      </c>
      <c r="D362" s="186" t="s">
        <v>1276</v>
      </c>
      <c r="E362" s="187" t="s">
        <v>1277</v>
      </c>
      <c r="F362" s="186" t="s">
        <v>1278</v>
      </c>
      <c r="G362" s="186" t="s">
        <v>1279</v>
      </c>
    </row>
    <row r="363" spans="1:7" ht="186.35">
      <c r="A363" s="186" t="s">
        <v>16</v>
      </c>
      <c r="B363" s="186" t="s">
        <v>1280</v>
      </c>
      <c r="C363" s="190" t="s">
        <v>1281</v>
      </c>
      <c r="D363" s="186" t="s">
        <v>1282</v>
      </c>
      <c r="E363" s="187" t="s">
        <v>1283</v>
      </c>
      <c r="F363" s="186" t="s">
        <v>1284</v>
      </c>
      <c r="G363" s="186" t="s">
        <v>1285</v>
      </c>
    </row>
    <row r="364" spans="1:7" ht="43">
      <c r="A364" s="186" t="s">
        <v>1286</v>
      </c>
      <c r="B364" s="186" t="s">
        <v>1287</v>
      </c>
      <c r="C364" s="190" t="s">
        <v>1288</v>
      </c>
      <c r="D364" s="186" t="s">
        <v>1289</v>
      </c>
      <c r="E364" s="187" t="s">
        <v>1290</v>
      </c>
      <c r="F364" s="186" t="s">
        <v>1291</v>
      </c>
      <c r="G364" s="186" t="s">
        <v>1292</v>
      </c>
    </row>
    <row r="365" spans="1:7" ht="43">
      <c r="A365" s="186" t="s">
        <v>1293</v>
      </c>
      <c r="B365" s="186" t="s">
        <v>1294</v>
      </c>
      <c r="C365" s="190" t="s">
        <v>1295</v>
      </c>
      <c r="D365" s="186" t="s">
        <v>1296</v>
      </c>
      <c r="E365" s="187" t="s">
        <v>1297</v>
      </c>
      <c r="F365" s="186" t="s">
        <v>1298</v>
      </c>
      <c r="G365" s="186" t="s">
        <v>1299</v>
      </c>
    </row>
    <row r="366" spans="1:7" ht="71.7">
      <c r="A366" s="186" t="s">
        <v>1300</v>
      </c>
      <c r="B366" s="186" t="s">
        <v>1301</v>
      </c>
      <c r="C366" s="190" t="s">
        <v>1302</v>
      </c>
      <c r="D366" s="186" t="s">
        <v>1303</v>
      </c>
      <c r="E366" s="187" t="s">
        <v>1304</v>
      </c>
      <c r="F366" s="186" t="s">
        <v>1305</v>
      </c>
      <c r="G366" s="186" t="s">
        <v>1306</v>
      </c>
    </row>
    <row r="367" spans="1:7" ht="409.6">
      <c r="A367" s="186" t="s">
        <v>2082</v>
      </c>
      <c r="B367" s="186" t="s">
        <v>2083</v>
      </c>
      <c r="C367" s="190" t="s">
        <v>2084</v>
      </c>
      <c r="D367" s="193" t="s">
        <v>2085</v>
      </c>
      <c r="E367" s="187" t="s">
        <v>2086</v>
      </c>
      <c r="F367" s="186" t="s">
        <v>2087</v>
      </c>
      <c r="G367" s="193" t="s">
        <v>2088</v>
      </c>
    </row>
    <row r="368" spans="1:7" ht="157.69999999999999">
      <c r="A368" s="186" t="s">
        <v>200</v>
      </c>
      <c r="B368" s="186" t="s">
        <v>1307</v>
      </c>
      <c r="C368" s="190" t="s">
        <v>1308</v>
      </c>
      <c r="D368" s="186" t="s">
        <v>1309</v>
      </c>
      <c r="E368" s="187" t="s">
        <v>1310</v>
      </c>
      <c r="F368" s="186" t="s">
        <v>1311</v>
      </c>
      <c r="G368" s="186" t="s">
        <v>1312</v>
      </c>
    </row>
    <row r="369" spans="1:7" ht="200.7">
      <c r="A369" s="186" t="s">
        <v>194</v>
      </c>
      <c r="B369" s="186" t="s">
        <v>1313</v>
      </c>
      <c r="C369" s="190" t="s">
        <v>1314</v>
      </c>
      <c r="D369" s="186" t="s">
        <v>1315</v>
      </c>
      <c r="E369" s="187" t="s">
        <v>1316</v>
      </c>
      <c r="F369" s="186" t="s">
        <v>1317</v>
      </c>
      <c r="G369" s="186" t="s">
        <v>1318</v>
      </c>
    </row>
    <row r="370" spans="1:7" ht="100.35">
      <c r="A370" s="186" t="s">
        <v>1319</v>
      </c>
      <c r="B370" s="186" t="s">
        <v>1320</v>
      </c>
      <c r="C370" s="190" t="s">
        <v>1321</v>
      </c>
      <c r="D370" s="186" t="s">
        <v>1322</v>
      </c>
      <c r="E370" s="187" t="s">
        <v>1323</v>
      </c>
      <c r="F370" s="186" t="s">
        <v>1324</v>
      </c>
      <c r="G370" s="186" t="s">
        <v>1325</v>
      </c>
    </row>
    <row r="371" spans="1:7" ht="71.7">
      <c r="A371" s="186" t="s">
        <v>1326</v>
      </c>
      <c r="B371" s="186" t="s">
        <v>1327</v>
      </c>
      <c r="C371" s="190" t="s">
        <v>1328</v>
      </c>
      <c r="D371" s="186" t="s">
        <v>1329</v>
      </c>
      <c r="E371" s="187" t="s">
        <v>1330</v>
      </c>
      <c r="F371" s="186" t="s">
        <v>1331</v>
      </c>
      <c r="G371" s="186" t="s">
        <v>1332</v>
      </c>
    </row>
    <row r="372" spans="1:7" ht="272.35000000000002">
      <c r="A372" s="186" t="s">
        <v>1333</v>
      </c>
      <c r="B372" s="186" t="s">
        <v>1334</v>
      </c>
      <c r="C372" s="190" t="s">
        <v>1335</v>
      </c>
      <c r="D372" s="186" t="s">
        <v>1336</v>
      </c>
      <c r="E372" s="187" t="s">
        <v>1337</v>
      </c>
      <c r="F372" s="186" t="s">
        <v>1338</v>
      </c>
      <c r="G372" s="186" t="s">
        <v>1339</v>
      </c>
    </row>
    <row r="373" spans="1:7" ht="143.35">
      <c r="A373" s="186" t="s">
        <v>201</v>
      </c>
      <c r="B373" s="186" t="s">
        <v>1340</v>
      </c>
      <c r="C373" s="190" t="s">
        <v>1341</v>
      </c>
      <c r="D373" s="186" t="s">
        <v>1342</v>
      </c>
      <c r="E373" s="187" t="s">
        <v>1343</v>
      </c>
      <c r="F373" s="186" t="s">
        <v>1344</v>
      </c>
      <c r="G373" s="186" t="s">
        <v>1345</v>
      </c>
    </row>
    <row r="374" spans="1:7" ht="229.35">
      <c r="A374" s="186" t="s">
        <v>1346</v>
      </c>
      <c r="B374" s="186" t="s">
        <v>1347</v>
      </c>
      <c r="C374" s="190" t="s">
        <v>1348</v>
      </c>
      <c r="D374" s="186" t="s">
        <v>1349</v>
      </c>
      <c r="E374" s="187" t="s">
        <v>1350</v>
      </c>
      <c r="F374" s="186" t="s">
        <v>1351</v>
      </c>
      <c r="G374" s="186" t="s">
        <v>1352</v>
      </c>
    </row>
    <row r="375" spans="1:7" ht="200.7">
      <c r="A375" s="186" t="s">
        <v>1353</v>
      </c>
      <c r="B375" s="186" t="s">
        <v>1354</v>
      </c>
      <c r="C375" s="190" t="s">
        <v>1355</v>
      </c>
      <c r="D375" s="186" t="s">
        <v>1356</v>
      </c>
      <c r="E375" s="187" t="s">
        <v>1357</v>
      </c>
      <c r="F375" s="186" t="s">
        <v>1358</v>
      </c>
      <c r="G375" s="186" t="s">
        <v>1359</v>
      </c>
    </row>
    <row r="376" spans="1:7" ht="15" customHeight="1">
      <c r="A376" s="186" t="s">
        <v>1360</v>
      </c>
      <c r="B376" s="186" t="s">
        <v>1361</v>
      </c>
      <c r="C376" s="190" t="s">
        <v>1362</v>
      </c>
      <c r="D376" s="186" t="s">
        <v>1363</v>
      </c>
      <c r="E376" s="187" t="s">
        <v>1364</v>
      </c>
      <c r="F376" s="186" t="s">
        <v>1365</v>
      </c>
      <c r="G376" s="186" t="s">
        <v>1366</v>
      </c>
    </row>
    <row r="377" spans="1:7" ht="86">
      <c r="A377" s="186" t="s">
        <v>228</v>
      </c>
      <c r="B377" s="186" t="s">
        <v>1367</v>
      </c>
      <c r="C377" s="190" t="s">
        <v>1368</v>
      </c>
      <c r="D377" s="186" t="s">
        <v>1369</v>
      </c>
      <c r="E377" s="187" t="s">
        <v>1370</v>
      </c>
      <c r="F377" s="186" t="s">
        <v>1371</v>
      </c>
      <c r="G377" s="186" t="s">
        <v>1372</v>
      </c>
    </row>
    <row r="378" spans="1:7" ht="71.7">
      <c r="A378" s="186" t="s">
        <v>1373</v>
      </c>
      <c r="B378" s="186" t="s">
        <v>1374</v>
      </c>
      <c r="C378" s="190" t="s">
        <v>1375</v>
      </c>
      <c r="D378" s="186" t="s">
        <v>1376</v>
      </c>
      <c r="E378" s="187" t="s">
        <v>1377</v>
      </c>
      <c r="F378" s="186" t="s">
        <v>1378</v>
      </c>
      <c r="G378" s="186" t="s">
        <v>1379</v>
      </c>
    </row>
    <row r="379" spans="1:7" ht="114.7">
      <c r="A379" s="186" t="s">
        <v>1380</v>
      </c>
      <c r="B379" s="186" t="s">
        <v>1381</v>
      </c>
      <c r="C379" s="190" t="s">
        <v>1382</v>
      </c>
      <c r="D379" s="186" t="s">
        <v>1383</v>
      </c>
      <c r="E379" s="187" t="s">
        <v>1384</v>
      </c>
      <c r="F379" s="186" t="s">
        <v>1385</v>
      </c>
      <c r="G379" s="186" t="s">
        <v>1386</v>
      </c>
    </row>
    <row r="380" spans="1:7" ht="71.7">
      <c r="A380" s="186" t="s">
        <v>1387</v>
      </c>
      <c r="B380" s="186" t="s">
        <v>1388</v>
      </c>
      <c r="C380" s="190" t="s">
        <v>1389</v>
      </c>
      <c r="D380" s="186" t="s">
        <v>1390</v>
      </c>
      <c r="E380" s="187" t="s">
        <v>1391</v>
      </c>
      <c r="F380" s="186" t="s">
        <v>1392</v>
      </c>
      <c r="G380" s="186" t="s">
        <v>1393</v>
      </c>
    </row>
    <row r="381" spans="1:7" ht="272.35000000000002">
      <c r="A381" s="186" t="s">
        <v>1394</v>
      </c>
      <c r="B381" s="186" t="s">
        <v>1395</v>
      </c>
      <c r="C381" s="190" t="s">
        <v>1396</v>
      </c>
      <c r="D381" s="186" t="s">
        <v>1397</v>
      </c>
      <c r="E381" s="187" t="s">
        <v>1398</v>
      </c>
      <c r="F381" s="186" t="s">
        <v>1399</v>
      </c>
      <c r="G381" s="186" t="s">
        <v>1400</v>
      </c>
    </row>
    <row r="382" spans="1:7" ht="86">
      <c r="A382" s="186" t="s">
        <v>2089</v>
      </c>
      <c r="B382" s="193" t="s">
        <v>2090</v>
      </c>
      <c r="C382" s="190" t="s">
        <v>2091</v>
      </c>
      <c r="D382" s="193" t="s">
        <v>2092</v>
      </c>
      <c r="E382" s="187" t="s">
        <v>2093</v>
      </c>
      <c r="F382" s="186" t="s">
        <v>2094</v>
      </c>
      <c r="G382" s="193" t="s">
        <v>2095</v>
      </c>
    </row>
    <row r="383" spans="1:7" ht="114.7">
      <c r="A383" s="186" t="s">
        <v>1401</v>
      </c>
      <c r="B383" s="186" t="s">
        <v>1402</v>
      </c>
      <c r="C383" s="190" t="s">
        <v>1403</v>
      </c>
      <c r="D383" s="186" t="s">
        <v>1404</v>
      </c>
      <c r="E383" s="187" t="s">
        <v>1405</v>
      </c>
      <c r="F383" s="186" t="s">
        <v>1406</v>
      </c>
      <c r="G383" s="186" t="s">
        <v>1407</v>
      </c>
    </row>
    <row r="384" spans="1:7" ht="186.35">
      <c r="A384" s="186" t="s">
        <v>1408</v>
      </c>
      <c r="B384" s="186" t="s">
        <v>1409</v>
      </c>
      <c r="C384" s="190" t="s">
        <v>1410</v>
      </c>
      <c r="D384" s="186" t="s">
        <v>1411</v>
      </c>
      <c r="E384" s="187" t="s">
        <v>1412</v>
      </c>
      <c r="F384" s="186" t="s">
        <v>1413</v>
      </c>
      <c r="G384" s="186" t="s">
        <v>1414</v>
      </c>
    </row>
    <row r="385" spans="1:7" ht="86">
      <c r="A385" s="186" t="s">
        <v>1415</v>
      </c>
      <c r="B385" s="186" t="s">
        <v>1416</v>
      </c>
      <c r="C385" s="190" t="s">
        <v>1417</v>
      </c>
      <c r="D385" s="186" t="s">
        <v>1418</v>
      </c>
      <c r="E385" s="187" t="s">
        <v>1419</v>
      </c>
      <c r="F385" s="186" t="s">
        <v>1420</v>
      </c>
      <c r="G385" s="186" t="s">
        <v>1421</v>
      </c>
    </row>
    <row r="386" spans="1:7" ht="157.69999999999999">
      <c r="A386" s="186" t="s">
        <v>1422</v>
      </c>
      <c r="B386" s="186" t="s">
        <v>1423</v>
      </c>
      <c r="C386" s="190" t="s">
        <v>1424</v>
      </c>
      <c r="D386" s="186" t="s">
        <v>1425</v>
      </c>
      <c r="E386" s="187" t="s">
        <v>1426</v>
      </c>
      <c r="F386" s="186" t="s">
        <v>1427</v>
      </c>
      <c r="G386" s="186" t="s">
        <v>1428</v>
      </c>
    </row>
    <row r="387" spans="1:7" ht="86">
      <c r="A387" s="186" t="s">
        <v>1429</v>
      </c>
      <c r="B387" s="186" t="s">
        <v>1430</v>
      </c>
      <c r="C387" s="190" t="s">
        <v>1431</v>
      </c>
      <c r="D387" s="186" t="s">
        <v>1432</v>
      </c>
      <c r="E387" s="187" t="s">
        <v>1433</v>
      </c>
      <c r="F387" s="186" t="s">
        <v>1434</v>
      </c>
      <c r="G387" s="186" t="s">
        <v>1435</v>
      </c>
    </row>
    <row r="388" spans="1:7" ht="129">
      <c r="A388" s="186" t="s">
        <v>1436</v>
      </c>
      <c r="B388" s="186" t="s">
        <v>1437</v>
      </c>
      <c r="C388" s="190" t="s">
        <v>1438</v>
      </c>
      <c r="D388" s="186" t="s">
        <v>1439</v>
      </c>
      <c r="E388" s="187" t="s">
        <v>1440</v>
      </c>
      <c r="F388" s="186" t="s">
        <v>1441</v>
      </c>
      <c r="G388" s="186" t="s">
        <v>1442</v>
      </c>
    </row>
    <row r="389" spans="1:7" ht="409.6">
      <c r="A389" s="186" t="s">
        <v>2096</v>
      </c>
      <c r="B389" s="193" t="s">
        <v>2097</v>
      </c>
      <c r="C389" s="186" t="s">
        <v>2098</v>
      </c>
      <c r="D389" s="193" t="s">
        <v>2099</v>
      </c>
      <c r="E389" s="187" t="s">
        <v>2100</v>
      </c>
      <c r="F389" s="186" t="s">
        <v>2101</v>
      </c>
      <c r="G389" s="193" t="s">
        <v>2102</v>
      </c>
    </row>
    <row r="390" spans="1:7" ht="143.35">
      <c r="A390" s="186" t="s">
        <v>1443</v>
      </c>
      <c r="B390" s="186" t="s">
        <v>1444</v>
      </c>
      <c r="C390" s="190" t="s">
        <v>1445</v>
      </c>
      <c r="D390" s="186" t="s">
        <v>1446</v>
      </c>
      <c r="E390" s="187" t="s">
        <v>1447</v>
      </c>
      <c r="F390" s="186" t="s">
        <v>1448</v>
      </c>
      <c r="G390" s="186" t="s">
        <v>1449</v>
      </c>
    </row>
    <row r="391" spans="1:7" ht="129">
      <c r="A391" s="186" t="s">
        <v>1450</v>
      </c>
      <c r="B391" s="186" t="s">
        <v>1451</v>
      </c>
      <c r="C391" s="190" t="s">
        <v>1452</v>
      </c>
      <c r="D391" s="186" t="s">
        <v>1453</v>
      </c>
      <c r="E391" s="187" t="s">
        <v>1454</v>
      </c>
      <c r="F391" s="186" t="s">
        <v>1455</v>
      </c>
      <c r="G391" s="186" t="s">
        <v>1456</v>
      </c>
    </row>
    <row r="392" spans="1:7" ht="86">
      <c r="A392" s="186" t="s">
        <v>192</v>
      </c>
      <c r="B392" s="186" t="s">
        <v>1457</v>
      </c>
      <c r="C392" s="190" t="s">
        <v>1458</v>
      </c>
      <c r="D392" s="186" t="s">
        <v>1459</v>
      </c>
      <c r="E392" s="187" t="s">
        <v>1460</v>
      </c>
      <c r="F392" s="186" t="s">
        <v>1461</v>
      </c>
      <c r="G392" s="186" t="s">
        <v>1462</v>
      </c>
    </row>
    <row r="393" spans="1:7" ht="172">
      <c r="A393" s="186" t="s">
        <v>1463</v>
      </c>
      <c r="B393" s="186" t="s">
        <v>1464</v>
      </c>
      <c r="C393" s="190" t="s">
        <v>1465</v>
      </c>
      <c r="D393" s="186" t="s">
        <v>1466</v>
      </c>
      <c r="E393" s="187" t="s">
        <v>1467</v>
      </c>
      <c r="F393" s="186" t="s">
        <v>1468</v>
      </c>
      <c r="G393" s="186" t="s">
        <v>1469</v>
      </c>
    </row>
    <row r="394" spans="1:7" ht="71.7">
      <c r="A394" s="186" t="s">
        <v>1470</v>
      </c>
      <c r="B394" s="186" t="s">
        <v>1471</v>
      </c>
      <c r="C394" s="190" t="s">
        <v>1472</v>
      </c>
      <c r="D394" s="186" t="s">
        <v>1473</v>
      </c>
      <c r="E394" s="187" t="s">
        <v>1474</v>
      </c>
      <c r="F394" s="186" t="s">
        <v>1475</v>
      </c>
      <c r="G394" s="186" t="s">
        <v>1476</v>
      </c>
    </row>
    <row r="395" spans="1:7" ht="86">
      <c r="A395" s="186" t="s">
        <v>2103</v>
      </c>
      <c r="B395" s="193" t="s">
        <v>2104</v>
      </c>
      <c r="C395" s="190" t="s">
        <v>1477</v>
      </c>
      <c r="D395" s="193" t="s">
        <v>2105</v>
      </c>
      <c r="E395" s="187" t="s">
        <v>2106</v>
      </c>
      <c r="F395" s="186" t="s">
        <v>1478</v>
      </c>
      <c r="G395" s="193" t="s">
        <v>2107</v>
      </c>
    </row>
    <row r="396" spans="1:7" ht="100.35">
      <c r="A396" s="186" t="s">
        <v>1479</v>
      </c>
      <c r="B396" s="186" t="s">
        <v>1480</v>
      </c>
      <c r="C396" s="190" t="s">
        <v>1481</v>
      </c>
      <c r="D396" s="186" t="s">
        <v>1482</v>
      </c>
      <c r="E396" s="187" t="s">
        <v>1483</v>
      </c>
      <c r="F396" s="186" t="s">
        <v>1484</v>
      </c>
      <c r="G396" s="186" t="s">
        <v>1485</v>
      </c>
    </row>
    <row r="397" spans="1:7" ht="143.35">
      <c r="A397" s="186" t="s">
        <v>202</v>
      </c>
      <c r="B397" s="186" t="s">
        <v>1486</v>
      </c>
      <c r="C397" s="190" t="s">
        <v>1487</v>
      </c>
      <c r="D397" s="186" t="s">
        <v>1488</v>
      </c>
      <c r="E397" s="187" t="s">
        <v>1489</v>
      </c>
      <c r="F397" s="186" t="s">
        <v>1490</v>
      </c>
      <c r="G397" s="186" t="s">
        <v>1491</v>
      </c>
    </row>
    <row r="398" spans="1:7" ht="387">
      <c r="A398" s="186" t="s">
        <v>1492</v>
      </c>
      <c r="B398" s="186" t="s">
        <v>1493</v>
      </c>
      <c r="C398" s="190" t="s">
        <v>1494</v>
      </c>
      <c r="D398" s="186" t="s">
        <v>1495</v>
      </c>
      <c r="E398" s="187" t="s">
        <v>1496</v>
      </c>
      <c r="F398" s="186" t="s">
        <v>1497</v>
      </c>
      <c r="G398" s="186" t="s">
        <v>1498</v>
      </c>
    </row>
    <row r="399" spans="1:7" ht="71.7">
      <c r="A399" s="186" t="s">
        <v>175</v>
      </c>
      <c r="B399" s="186" t="s">
        <v>1499</v>
      </c>
      <c r="C399" s="190" t="s">
        <v>1500</v>
      </c>
      <c r="D399" s="186" t="s">
        <v>1501</v>
      </c>
      <c r="E399" s="187" t="s">
        <v>1502</v>
      </c>
      <c r="F399" s="186" t="s">
        <v>1503</v>
      </c>
      <c r="G399" s="186" t="s">
        <v>1504</v>
      </c>
    </row>
    <row r="400" spans="1:7">
      <c r="A400" s="413" t="s">
        <v>1543</v>
      </c>
      <c r="B400" s="413"/>
      <c r="C400" s="413"/>
      <c r="D400" s="413"/>
      <c r="E400" s="413"/>
      <c r="F400" s="413"/>
      <c r="G400" s="413"/>
    </row>
    <row r="401" spans="1:7">
      <c r="A401" s="186" t="s">
        <v>0</v>
      </c>
      <c r="B401" s="186" t="s">
        <v>714</v>
      </c>
      <c r="C401" s="190" t="s">
        <v>715</v>
      </c>
      <c r="D401" s="186" t="s">
        <v>716</v>
      </c>
      <c r="E401" s="187" t="s">
        <v>717</v>
      </c>
      <c r="F401" s="186" t="s">
        <v>718</v>
      </c>
      <c r="G401" s="186" t="s">
        <v>719</v>
      </c>
    </row>
    <row r="402" spans="1:7">
      <c r="A402" s="186" t="s">
        <v>1</v>
      </c>
      <c r="B402" s="186" t="s">
        <v>720</v>
      </c>
      <c r="C402" s="190" t="s">
        <v>1</v>
      </c>
      <c r="D402" s="186" t="s">
        <v>721</v>
      </c>
      <c r="E402" s="187" t="s">
        <v>722</v>
      </c>
      <c r="F402" s="186" t="s">
        <v>723</v>
      </c>
      <c r="G402" s="186" t="s">
        <v>724</v>
      </c>
    </row>
    <row r="403" spans="1:7">
      <c r="A403" s="186" t="s">
        <v>167</v>
      </c>
      <c r="B403" s="189" t="s">
        <v>167</v>
      </c>
      <c r="C403" s="190" t="s">
        <v>167</v>
      </c>
      <c r="D403" s="193" t="s">
        <v>167</v>
      </c>
      <c r="E403" s="187" t="s">
        <v>167</v>
      </c>
      <c r="F403" s="186" t="s">
        <v>167</v>
      </c>
      <c r="G403" s="193" t="s">
        <v>167</v>
      </c>
    </row>
    <row r="404" spans="1:7">
      <c r="A404" s="186" t="s">
        <v>176</v>
      </c>
      <c r="B404" s="189" t="s">
        <v>2290</v>
      </c>
      <c r="C404" s="190" t="s">
        <v>2291</v>
      </c>
      <c r="D404" s="193" t="s">
        <v>2292</v>
      </c>
      <c r="E404" s="187" t="s">
        <v>2294</v>
      </c>
      <c r="F404" s="186" t="s">
        <v>2295</v>
      </c>
      <c r="G404" s="193" t="s">
        <v>2293</v>
      </c>
    </row>
    <row r="405" spans="1:7" ht="28.7">
      <c r="A405" s="186" t="s">
        <v>801</v>
      </c>
      <c r="B405" s="186" t="s">
        <v>802</v>
      </c>
      <c r="C405" s="190" t="s">
        <v>803</v>
      </c>
      <c r="D405" s="186" t="s">
        <v>804</v>
      </c>
      <c r="E405" s="187" t="s">
        <v>805</v>
      </c>
      <c r="F405" s="186" t="s">
        <v>806</v>
      </c>
      <c r="G405" s="186" t="s">
        <v>807</v>
      </c>
    </row>
    <row r="406" spans="1:7" ht="28.7">
      <c r="A406" s="186" t="s">
        <v>186</v>
      </c>
      <c r="B406" s="186" t="s">
        <v>808</v>
      </c>
      <c r="C406" s="190" t="s">
        <v>809</v>
      </c>
      <c r="D406" s="186" t="s">
        <v>810</v>
      </c>
      <c r="E406" s="187" t="s">
        <v>811</v>
      </c>
      <c r="F406" s="186" t="s">
        <v>812</v>
      </c>
      <c r="G406" s="186" t="s">
        <v>813</v>
      </c>
    </row>
    <row r="407" spans="1:7" ht="28.7">
      <c r="A407" s="186" t="s">
        <v>188</v>
      </c>
      <c r="B407" s="186" t="s">
        <v>814</v>
      </c>
      <c r="C407" s="190" t="s">
        <v>815</v>
      </c>
      <c r="D407" s="186" t="s">
        <v>816</v>
      </c>
      <c r="E407" s="187" t="s">
        <v>817</v>
      </c>
      <c r="F407" s="186" t="s">
        <v>818</v>
      </c>
      <c r="G407" s="186" t="s">
        <v>819</v>
      </c>
    </row>
    <row r="408" spans="1:7" ht="28.7">
      <c r="A408" s="186" t="s">
        <v>187</v>
      </c>
      <c r="B408" s="186" t="s">
        <v>827</v>
      </c>
      <c r="C408" s="190" t="s">
        <v>828</v>
      </c>
      <c r="D408" s="186" t="s">
        <v>829</v>
      </c>
      <c r="E408" s="187" t="s">
        <v>830</v>
      </c>
      <c r="F408" s="186" t="s">
        <v>831</v>
      </c>
      <c r="G408" s="186" t="s">
        <v>832</v>
      </c>
    </row>
    <row r="409" spans="1:7" ht="28.7">
      <c r="A409" s="186" t="s">
        <v>820</v>
      </c>
      <c r="B409" s="186" t="s">
        <v>821</v>
      </c>
      <c r="C409" s="190" t="s">
        <v>822</v>
      </c>
      <c r="D409" s="186" t="s">
        <v>823</v>
      </c>
      <c r="E409" s="187" t="s">
        <v>824</v>
      </c>
      <c r="F409" s="186" t="s">
        <v>825</v>
      </c>
      <c r="G409" s="186" t="s">
        <v>826</v>
      </c>
    </row>
    <row r="410" spans="1:7" ht="43">
      <c r="A410" s="186" t="s">
        <v>833</v>
      </c>
      <c r="B410" s="186" t="s">
        <v>834</v>
      </c>
      <c r="C410" s="190" t="s">
        <v>835</v>
      </c>
      <c r="D410" s="186" t="s">
        <v>836</v>
      </c>
      <c r="E410" s="187" t="s">
        <v>837</v>
      </c>
      <c r="F410" s="186" t="s">
        <v>838</v>
      </c>
      <c r="G410" s="186" t="s">
        <v>839</v>
      </c>
    </row>
    <row r="411" spans="1:7" ht="28.7">
      <c r="A411" s="186" t="s">
        <v>840</v>
      </c>
      <c r="B411" s="186" t="s">
        <v>841</v>
      </c>
      <c r="C411" s="190" t="s">
        <v>842</v>
      </c>
      <c r="D411" s="186" t="s">
        <v>843</v>
      </c>
      <c r="E411" s="187" t="s">
        <v>844</v>
      </c>
      <c r="F411" s="186" t="s">
        <v>845</v>
      </c>
      <c r="G411" s="186" t="s">
        <v>846</v>
      </c>
    </row>
    <row r="412" spans="1:7" ht="29" customHeight="1">
      <c r="A412" s="413" t="s">
        <v>2281</v>
      </c>
      <c r="B412" s="413"/>
      <c r="C412" s="413"/>
      <c r="D412" s="413"/>
      <c r="E412" s="413"/>
      <c r="F412" s="413"/>
      <c r="G412" s="413"/>
    </row>
    <row r="413" spans="1:7">
      <c r="A413" s="200" t="s">
        <v>2282</v>
      </c>
      <c r="B413" s="208" t="s">
        <v>2346</v>
      </c>
      <c r="C413" s="209" t="s">
        <v>2347</v>
      </c>
      <c r="D413" s="209" t="s">
        <v>2348</v>
      </c>
      <c r="E413" s="210" t="s">
        <v>2349</v>
      </c>
      <c r="F413" s="209" t="s">
        <v>2350</v>
      </c>
      <c r="G413" s="209" t="s">
        <v>2351</v>
      </c>
    </row>
    <row r="414" spans="1:7">
      <c r="A414" s="209" t="s">
        <v>2367</v>
      </c>
      <c r="B414" s="214" t="s">
        <v>2368</v>
      </c>
      <c r="C414" s="209" t="s">
        <v>2369</v>
      </c>
      <c r="D414" s="209" t="s">
        <v>2370</v>
      </c>
      <c r="E414" s="210" t="s">
        <v>2371</v>
      </c>
      <c r="F414" s="209" t="s">
        <v>2372</v>
      </c>
      <c r="G414" s="209" t="s">
        <v>2373</v>
      </c>
    </row>
    <row r="415" spans="1:7" ht="28.7">
      <c r="A415" s="206" t="s">
        <v>2299</v>
      </c>
      <c r="B415" s="214" t="s">
        <v>2374</v>
      </c>
      <c r="C415" s="209" t="s">
        <v>2375</v>
      </c>
      <c r="D415" s="209" t="s">
        <v>2376</v>
      </c>
      <c r="E415" s="210" t="s">
        <v>2377</v>
      </c>
      <c r="F415" s="209" t="s">
        <v>2378</v>
      </c>
      <c r="G415" s="209" t="s">
        <v>2379</v>
      </c>
    </row>
    <row r="416" spans="1:7" ht="28.7">
      <c r="A416" s="206" t="s">
        <v>2300</v>
      </c>
      <c r="B416" s="214" t="s">
        <v>2380</v>
      </c>
      <c r="C416" s="209" t="s">
        <v>2381</v>
      </c>
      <c r="D416" s="209" t="s">
        <v>2382</v>
      </c>
      <c r="E416" s="210" t="s">
        <v>2383</v>
      </c>
      <c r="F416" s="209" t="s">
        <v>2384</v>
      </c>
      <c r="G416" s="209" t="s">
        <v>2385</v>
      </c>
    </row>
    <row r="417" spans="1:7" ht="28.7">
      <c r="A417" s="206" t="s">
        <v>2301</v>
      </c>
      <c r="B417" s="214" t="s">
        <v>2386</v>
      </c>
      <c r="C417" s="209" t="s">
        <v>2387</v>
      </c>
      <c r="D417" s="209" t="s">
        <v>2388</v>
      </c>
      <c r="E417" s="210" t="s">
        <v>2389</v>
      </c>
      <c r="F417" s="209" t="s">
        <v>2390</v>
      </c>
      <c r="G417" s="209" t="s">
        <v>2391</v>
      </c>
    </row>
    <row r="418" spans="1:7">
      <c r="A418" s="206" t="s">
        <v>2302</v>
      </c>
      <c r="B418" s="214" t="s">
        <v>2392</v>
      </c>
      <c r="C418" s="209" t="s">
        <v>2393</v>
      </c>
      <c r="D418" s="209" t="s">
        <v>2394</v>
      </c>
      <c r="E418" s="210" t="s">
        <v>2395</v>
      </c>
      <c r="F418" s="209" t="s">
        <v>2396</v>
      </c>
      <c r="G418" s="209" t="s">
        <v>2397</v>
      </c>
    </row>
    <row r="419" spans="1:7" ht="28.7">
      <c r="A419" s="206" t="s">
        <v>2303</v>
      </c>
      <c r="B419" s="214" t="s">
        <v>2398</v>
      </c>
      <c r="C419" s="209" t="s">
        <v>2399</v>
      </c>
      <c r="D419" s="209" t="s">
        <v>2400</v>
      </c>
      <c r="E419" s="210" t="s">
        <v>2401</v>
      </c>
      <c r="F419" s="209" t="s">
        <v>2402</v>
      </c>
      <c r="G419" s="209" t="s">
        <v>2403</v>
      </c>
    </row>
    <row r="420" spans="1:7" ht="28.7">
      <c r="A420" s="206" t="s">
        <v>2304</v>
      </c>
      <c r="B420" s="214" t="s">
        <v>2404</v>
      </c>
      <c r="C420" s="209" t="s">
        <v>2405</v>
      </c>
      <c r="D420" s="216" t="s">
        <v>2406</v>
      </c>
      <c r="E420" s="210" t="s">
        <v>2407</v>
      </c>
      <c r="F420" s="209" t="s">
        <v>2408</v>
      </c>
      <c r="G420" s="209" t="s">
        <v>2409</v>
      </c>
    </row>
    <row r="421" spans="1:7">
      <c r="A421" s="206" t="s">
        <v>2305</v>
      </c>
      <c r="B421" s="214" t="s">
        <v>2410</v>
      </c>
      <c r="C421" s="209" t="s">
        <v>2411</v>
      </c>
      <c r="D421" s="209" t="s">
        <v>2412</v>
      </c>
      <c r="E421" s="210" t="s">
        <v>2413</v>
      </c>
      <c r="F421" s="209" t="s">
        <v>2414</v>
      </c>
      <c r="G421" s="209" t="s">
        <v>2415</v>
      </c>
    </row>
    <row r="422" spans="1:7" ht="28.7">
      <c r="A422" s="206" t="s">
        <v>2306</v>
      </c>
      <c r="B422" s="214" t="s">
        <v>2416</v>
      </c>
      <c r="C422" s="209" t="s">
        <v>2417</v>
      </c>
      <c r="D422" s="209" t="s">
        <v>2418</v>
      </c>
      <c r="E422" s="210" t="s">
        <v>2419</v>
      </c>
      <c r="F422" s="209" t="s">
        <v>2420</v>
      </c>
      <c r="G422" s="209" t="s">
        <v>2421</v>
      </c>
    </row>
    <row r="423" spans="1:7">
      <c r="A423" s="206" t="s">
        <v>2307</v>
      </c>
      <c r="B423" s="214" t="s">
        <v>2422</v>
      </c>
      <c r="C423" s="209" t="s">
        <v>2423</v>
      </c>
      <c r="D423" s="209" t="s">
        <v>2424</v>
      </c>
      <c r="E423" s="210" t="s">
        <v>2425</v>
      </c>
      <c r="F423" s="209" t="s">
        <v>2426</v>
      </c>
      <c r="G423" s="209" t="s">
        <v>2427</v>
      </c>
    </row>
    <row r="424" spans="1:7" ht="28.7">
      <c r="A424" s="206" t="s">
        <v>2660</v>
      </c>
      <c r="B424" s="214" t="s">
        <v>2428</v>
      </c>
      <c r="C424" s="209" t="s">
        <v>2429</v>
      </c>
      <c r="D424" s="209" t="s">
        <v>2430</v>
      </c>
      <c r="E424" s="210" t="s">
        <v>2431</v>
      </c>
      <c r="F424" s="209" t="s">
        <v>2432</v>
      </c>
      <c r="G424" s="209" t="s">
        <v>2433</v>
      </c>
    </row>
    <row r="425" spans="1:7">
      <c r="A425" s="206" t="s">
        <v>2308</v>
      </c>
      <c r="B425" s="214" t="s">
        <v>2434</v>
      </c>
      <c r="C425" s="209" t="s">
        <v>2435</v>
      </c>
      <c r="D425" s="209" t="s">
        <v>2436</v>
      </c>
      <c r="E425" s="210" t="s">
        <v>2437</v>
      </c>
      <c r="F425" s="209" t="s">
        <v>2438</v>
      </c>
      <c r="G425" s="209" t="s">
        <v>2439</v>
      </c>
    </row>
    <row r="426" spans="1:7">
      <c r="A426" s="206" t="s">
        <v>2321</v>
      </c>
      <c r="B426" s="214" t="s">
        <v>2452</v>
      </c>
      <c r="C426" s="209" t="s">
        <v>2453</v>
      </c>
      <c r="D426" s="209" t="s">
        <v>2454</v>
      </c>
      <c r="E426" s="210" t="s">
        <v>2455</v>
      </c>
      <c r="F426" s="209" t="s">
        <v>2456</v>
      </c>
      <c r="G426" s="209" t="s">
        <v>2457</v>
      </c>
    </row>
    <row r="427" spans="1:7" ht="28.7">
      <c r="A427" s="206" t="s">
        <v>2322</v>
      </c>
      <c r="B427" s="214" t="s">
        <v>2458</v>
      </c>
      <c r="C427" s="209" t="s">
        <v>2459</v>
      </c>
      <c r="D427" s="209" t="s">
        <v>2460</v>
      </c>
      <c r="E427" s="210" t="s">
        <v>2461</v>
      </c>
      <c r="F427" s="209" t="s">
        <v>2462</v>
      </c>
      <c r="G427" s="209" t="s">
        <v>2463</v>
      </c>
    </row>
    <row r="428" spans="1:7" ht="43">
      <c r="A428" s="206" t="s">
        <v>2323</v>
      </c>
      <c r="B428" s="214" t="s">
        <v>2464</v>
      </c>
      <c r="C428" s="209" t="s">
        <v>2465</v>
      </c>
      <c r="D428" s="209" t="s">
        <v>2466</v>
      </c>
      <c r="E428" s="210" t="s">
        <v>2467</v>
      </c>
      <c r="F428" s="209" t="s">
        <v>2468</v>
      </c>
      <c r="G428" s="209" t="s">
        <v>2469</v>
      </c>
    </row>
    <row r="429" spans="1:7" ht="43">
      <c r="A429" s="206" t="s">
        <v>2324</v>
      </c>
      <c r="B429" s="214" t="s">
        <v>2470</v>
      </c>
      <c r="C429" s="209" t="s">
        <v>2471</v>
      </c>
      <c r="D429" s="209" t="s">
        <v>2472</v>
      </c>
      <c r="E429" s="210" t="s">
        <v>2473</v>
      </c>
      <c r="F429" s="209" t="s">
        <v>2474</v>
      </c>
      <c r="G429" s="209" t="s">
        <v>2475</v>
      </c>
    </row>
    <row r="430" spans="1:7" ht="43">
      <c r="A430" s="206" t="s">
        <v>2325</v>
      </c>
      <c r="B430" s="214" t="s">
        <v>2476</v>
      </c>
      <c r="C430" s="209" t="s">
        <v>2477</v>
      </c>
      <c r="D430" s="209" t="s">
        <v>2478</v>
      </c>
      <c r="E430" s="210" t="s">
        <v>2479</v>
      </c>
      <c r="F430" s="209" t="s">
        <v>2480</v>
      </c>
      <c r="G430" s="209" t="s">
        <v>2481</v>
      </c>
    </row>
    <row r="431" spans="1:7" ht="57.35">
      <c r="A431" s="206" t="s">
        <v>2326</v>
      </c>
      <c r="B431" s="214" t="s">
        <v>2482</v>
      </c>
      <c r="C431" s="209" t="s">
        <v>2483</v>
      </c>
      <c r="D431" s="209" t="s">
        <v>2484</v>
      </c>
      <c r="E431" s="210" t="s">
        <v>2485</v>
      </c>
      <c r="F431" s="209" t="s">
        <v>2486</v>
      </c>
      <c r="G431" s="209" t="s">
        <v>2487</v>
      </c>
    </row>
    <row r="432" spans="1:7" ht="28.7">
      <c r="A432" s="206" t="s">
        <v>2327</v>
      </c>
      <c r="B432" s="214" t="s">
        <v>2488</v>
      </c>
      <c r="C432" s="209" t="s">
        <v>2489</v>
      </c>
      <c r="D432" s="209" t="s">
        <v>2490</v>
      </c>
      <c r="E432" s="210" t="s">
        <v>2491</v>
      </c>
      <c r="F432" s="209" t="s">
        <v>2492</v>
      </c>
      <c r="G432" s="209" t="s">
        <v>2493</v>
      </c>
    </row>
    <row r="433" spans="1:7" ht="28.7">
      <c r="A433" s="206" t="s">
        <v>2328</v>
      </c>
      <c r="B433" s="214" t="s">
        <v>2494</v>
      </c>
      <c r="C433" s="209" t="s">
        <v>2495</v>
      </c>
      <c r="D433" s="209" t="s">
        <v>2496</v>
      </c>
      <c r="E433" s="210" t="s">
        <v>2497</v>
      </c>
      <c r="F433" s="209" t="s">
        <v>2498</v>
      </c>
      <c r="G433" s="209" t="s">
        <v>2499</v>
      </c>
    </row>
    <row r="434" spans="1:7" ht="43">
      <c r="A434" s="206" t="s">
        <v>2329</v>
      </c>
      <c r="B434" s="214" t="s">
        <v>2500</v>
      </c>
      <c r="C434" s="209" t="s">
        <v>2501</v>
      </c>
      <c r="D434" s="209" t="s">
        <v>2502</v>
      </c>
      <c r="E434" s="210" t="s">
        <v>2503</v>
      </c>
      <c r="F434" s="209" t="s">
        <v>2504</v>
      </c>
      <c r="G434" s="209" t="s">
        <v>2505</v>
      </c>
    </row>
    <row r="435" spans="1:7" ht="28.7">
      <c r="A435" s="206" t="s">
        <v>2330</v>
      </c>
      <c r="B435" s="214" t="s">
        <v>2506</v>
      </c>
      <c r="C435" s="209" t="s">
        <v>2507</v>
      </c>
      <c r="D435" s="209" t="s">
        <v>2508</v>
      </c>
      <c r="E435" s="210" t="s">
        <v>2509</v>
      </c>
      <c r="F435" s="209" t="s">
        <v>2510</v>
      </c>
      <c r="G435" s="209" t="s">
        <v>2511</v>
      </c>
    </row>
    <row r="436" spans="1:7" ht="28.7">
      <c r="A436" s="206" t="s">
        <v>2331</v>
      </c>
      <c r="B436" s="214" t="s">
        <v>2512</v>
      </c>
      <c r="C436" s="209" t="s">
        <v>2513</v>
      </c>
      <c r="D436" s="209" t="s">
        <v>2514</v>
      </c>
      <c r="E436" s="210" t="s">
        <v>2515</v>
      </c>
      <c r="F436" s="209" t="s">
        <v>2516</v>
      </c>
      <c r="G436" s="209" t="s">
        <v>2517</v>
      </c>
    </row>
    <row r="437" spans="1:7" ht="57.35">
      <c r="A437" s="206" t="s">
        <v>2332</v>
      </c>
      <c r="B437" s="214" t="s">
        <v>2518</v>
      </c>
      <c r="C437" s="209" t="s">
        <v>2519</v>
      </c>
      <c r="D437" s="209" t="s">
        <v>2520</v>
      </c>
      <c r="E437" s="210" t="s">
        <v>2521</v>
      </c>
      <c r="F437" s="209" t="s">
        <v>2522</v>
      </c>
      <c r="G437" s="209" t="s">
        <v>2523</v>
      </c>
    </row>
    <row r="438" spans="1:7" ht="28.7">
      <c r="A438" s="249" t="s">
        <v>2333</v>
      </c>
      <c r="B438" s="214" t="s">
        <v>2524</v>
      </c>
      <c r="C438" s="209" t="s">
        <v>2525</v>
      </c>
      <c r="D438" s="209" t="s">
        <v>2526</v>
      </c>
      <c r="E438" s="210" t="s">
        <v>2527</v>
      </c>
      <c r="F438" s="209" t="s">
        <v>2528</v>
      </c>
      <c r="G438" s="209" t="s">
        <v>2529</v>
      </c>
    </row>
    <row r="439" spans="1:7" ht="28.7">
      <c r="A439" s="249" t="s">
        <v>2334</v>
      </c>
      <c r="B439" s="214" t="s">
        <v>2530</v>
      </c>
      <c r="C439" s="209" t="s">
        <v>2531</v>
      </c>
      <c r="D439" s="209" t="s">
        <v>2532</v>
      </c>
      <c r="E439" s="210" t="s">
        <v>2533</v>
      </c>
      <c r="F439" s="209" t="s">
        <v>2534</v>
      </c>
      <c r="G439" s="209" t="s">
        <v>2535</v>
      </c>
    </row>
    <row r="440" spans="1:7" ht="43">
      <c r="A440" s="249" t="s">
        <v>2335</v>
      </c>
      <c r="B440" s="214" t="s">
        <v>2536</v>
      </c>
      <c r="C440" s="209" t="s">
        <v>2537</v>
      </c>
      <c r="D440" s="209" t="s">
        <v>2538</v>
      </c>
      <c r="E440" s="210" t="s">
        <v>2539</v>
      </c>
      <c r="F440" s="209" t="s">
        <v>2540</v>
      </c>
      <c r="G440" s="209" t="s">
        <v>2541</v>
      </c>
    </row>
    <row r="441" spans="1:7" ht="28.7">
      <c r="A441" s="249" t="s">
        <v>2336</v>
      </c>
      <c r="B441" s="214" t="s">
        <v>2542</v>
      </c>
      <c r="C441" s="209" t="s">
        <v>2543</v>
      </c>
      <c r="D441" s="209" t="s">
        <v>2544</v>
      </c>
      <c r="E441" s="210" t="s">
        <v>2545</v>
      </c>
      <c r="F441" s="209" t="s">
        <v>2546</v>
      </c>
      <c r="G441" s="209" t="s">
        <v>2547</v>
      </c>
    </row>
    <row r="442" spans="1:7" ht="28.7">
      <c r="A442" s="249" t="s">
        <v>2337</v>
      </c>
      <c r="B442" s="214" t="s">
        <v>2548</v>
      </c>
      <c r="C442" s="209" t="s">
        <v>2549</v>
      </c>
      <c r="D442" s="209" t="s">
        <v>2550</v>
      </c>
      <c r="E442" s="210" t="s">
        <v>2551</v>
      </c>
      <c r="F442" s="209" t="s">
        <v>2552</v>
      </c>
      <c r="G442" s="209" t="s">
        <v>2553</v>
      </c>
    </row>
    <row r="443" spans="1:7" ht="57.35">
      <c r="A443" s="249" t="s">
        <v>2338</v>
      </c>
      <c r="B443" s="214" t="s">
        <v>2554</v>
      </c>
      <c r="C443" s="209" t="s">
        <v>2555</v>
      </c>
      <c r="D443" s="209" t="s">
        <v>2556</v>
      </c>
      <c r="E443" s="210" t="s">
        <v>2557</v>
      </c>
      <c r="F443" s="209" t="s">
        <v>2558</v>
      </c>
      <c r="G443" s="209" t="s">
        <v>2559</v>
      </c>
    </row>
    <row r="444" spans="1:7" ht="28.7">
      <c r="A444" s="249" t="s">
        <v>2339</v>
      </c>
      <c r="B444" s="214" t="s">
        <v>2560</v>
      </c>
      <c r="C444" s="209" t="s">
        <v>2561</v>
      </c>
      <c r="D444" s="209" t="s">
        <v>2562</v>
      </c>
      <c r="E444" s="210" t="s">
        <v>2563</v>
      </c>
      <c r="F444" s="209" t="s">
        <v>2564</v>
      </c>
      <c r="G444" s="209" t="s">
        <v>2565</v>
      </c>
    </row>
    <row r="445" spans="1:7" ht="28.7">
      <c r="A445" s="249" t="s">
        <v>2340</v>
      </c>
      <c r="B445" s="214" t="s">
        <v>2566</v>
      </c>
      <c r="C445" s="209" t="s">
        <v>2567</v>
      </c>
      <c r="D445" s="209" t="s">
        <v>2568</v>
      </c>
      <c r="E445" s="210" t="s">
        <v>2569</v>
      </c>
      <c r="F445" s="209" t="s">
        <v>2570</v>
      </c>
      <c r="G445" s="209" t="s">
        <v>2571</v>
      </c>
    </row>
    <row r="446" spans="1:7" ht="43">
      <c r="A446" s="249" t="s">
        <v>2341</v>
      </c>
      <c r="B446" s="214" t="s">
        <v>2572</v>
      </c>
      <c r="C446" s="209" t="s">
        <v>2573</v>
      </c>
      <c r="D446" s="209" t="s">
        <v>2574</v>
      </c>
      <c r="E446" s="210" t="s">
        <v>2575</v>
      </c>
      <c r="F446" s="209" t="s">
        <v>2576</v>
      </c>
      <c r="G446" s="209" t="s">
        <v>2577</v>
      </c>
    </row>
    <row r="447" spans="1:7" ht="28.7">
      <c r="A447" s="206" t="s">
        <v>2658</v>
      </c>
      <c r="B447" s="214" t="s">
        <v>2578</v>
      </c>
      <c r="C447" s="209" t="s">
        <v>2579</v>
      </c>
      <c r="D447" s="209" t="s">
        <v>2580</v>
      </c>
      <c r="E447" s="210" t="s">
        <v>2581</v>
      </c>
      <c r="F447" s="209" t="s">
        <v>2582</v>
      </c>
      <c r="G447" s="209" t="s">
        <v>2583</v>
      </c>
    </row>
    <row r="448" spans="1:7" ht="43">
      <c r="A448" s="206" t="s">
        <v>2672</v>
      </c>
      <c r="B448" s="214" t="s">
        <v>2584</v>
      </c>
      <c r="C448" s="209" t="s">
        <v>2585</v>
      </c>
      <c r="D448" s="209" t="s">
        <v>2586</v>
      </c>
      <c r="E448" s="210" t="s">
        <v>2587</v>
      </c>
      <c r="F448" s="209" t="s">
        <v>2588</v>
      </c>
      <c r="G448" s="209" t="s">
        <v>2589</v>
      </c>
    </row>
    <row r="449" spans="1:7" ht="57.35">
      <c r="A449" s="206" t="s">
        <v>2342</v>
      </c>
      <c r="B449" s="214" t="s">
        <v>2590</v>
      </c>
      <c r="C449" s="209" t="s">
        <v>2591</v>
      </c>
      <c r="D449" s="209" t="s">
        <v>2592</v>
      </c>
      <c r="E449" s="210" t="s">
        <v>2593</v>
      </c>
      <c r="F449" s="209" t="s">
        <v>2594</v>
      </c>
      <c r="G449" s="209" t="s">
        <v>2595</v>
      </c>
    </row>
    <row r="450" spans="1:7" ht="28.7">
      <c r="A450" s="206" t="s">
        <v>2343</v>
      </c>
      <c r="B450" s="214" t="s">
        <v>2596</v>
      </c>
      <c r="C450" s="209" t="s">
        <v>2597</v>
      </c>
      <c r="D450" s="209" t="s">
        <v>2598</v>
      </c>
      <c r="E450" s="210" t="s">
        <v>2599</v>
      </c>
      <c r="F450" s="209" t="s">
        <v>2600</v>
      </c>
      <c r="G450" s="209" t="s">
        <v>2601</v>
      </c>
    </row>
    <row r="451" spans="1:7" ht="28.7">
      <c r="A451" s="206" t="s">
        <v>2344</v>
      </c>
      <c r="B451" s="214" t="s">
        <v>2602</v>
      </c>
      <c r="C451" s="209" t="s">
        <v>2603</v>
      </c>
      <c r="D451" s="209" t="s">
        <v>2604</v>
      </c>
      <c r="E451" s="210" t="s">
        <v>2605</v>
      </c>
      <c r="F451" s="209" t="s">
        <v>2606</v>
      </c>
      <c r="G451" s="209" t="s">
        <v>2607</v>
      </c>
    </row>
    <row r="452" spans="1:7" ht="43">
      <c r="A452" s="206" t="s">
        <v>2345</v>
      </c>
      <c r="B452" s="214" t="s">
        <v>2608</v>
      </c>
      <c r="C452" s="209" t="s">
        <v>2609</v>
      </c>
      <c r="D452" s="209" t="s">
        <v>2610</v>
      </c>
      <c r="E452" s="210" t="s">
        <v>2611</v>
      </c>
      <c r="F452" s="209" t="s">
        <v>2612</v>
      </c>
      <c r="G452" s="209" t="s">
        <v>2613</v>
      </c>
    </row>
  </sheetData>
  <sheetProtection algorithmName="SHA-512" hashValue="l0nl13gRtSxFOCodhcZJVjo2/OZbX+TxwH/DfZ0dPHa10pyySLBhtelwnDmUQroMy5hlcHxByLOiCWl75A/0fA==" saltValue="eMJhCXdsY9Yn98Yw1I8Xeg==" spinCount="100000" sheet="1" objects="1" scenarios="1"/>
  <mergeCells count="8">
    <mergeCell ref="A412:G412"/>
    <mergeCell ref="A11:G11"/>
    <mergeCell ref="A309:G309"/>
    <mergeCell ref="A400:G400"/>
    <mergeCell ref="A288:G288"/>
    <mergeCell ref="A271:G271"/>
    <mergeCell ref="A30:G30"/>
    <mergeCell ref="A114:G11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64</vt:i4>
      </vt:variant>
    </vt:vector>
  </HeadingPairs>
  <TitlesOfParts>
    <vt:vector size="71" baseType="lpstr">
      <vt:lpstr>Introduction</vt:lpstr>
      <vt:lpstr>Declaration</vt:lpstr>
      <vt:lpstr>Countries</vt:lpstr>
      <vt:lpstr>Industries</vt:lpstr>
      <vt:lpstr>Review</vt:lpstr>
      <vt:lpstr>Glossary</vt:lpstr>
      <vt:lpstr>Languages</vt:lpstr>
      <vt:lpstr>Agent</vt:lpstr>
      <vt:lpstr>Agriculture</vt:lpstr>
      <vt:lpstr>Authorizing_person</vt:lpstr>
      <vt:lpstr>California_Transparency_in_Supply_Chains_Act</vt:lpstr>
      <vt:lpstr>Child_Labor</vt:lpstr>
      <vt:lpstr>Commercial_Sex_Act</vt:lpstr>
      <vt:lpstr>Commercially_available_off_the_shelf_item</vt:lpstr>
      <vt:lpstr>Company_Address</vt:lpstr>
      <vt:lpstr>Company_Name</vt:lpstr>
      <vt:lpstr>Company_unique_identifier_number_or_code</vt:lpstr>
      <vt:lpstr>Compliance_Plan__US_Federal_Acquisition_Regulation_final_rule_on_Combating_Trafficking_in_Persons</vt:lpstr>
      <vt:lpstr>Construction</vt:lpstr>
      <vt:lpstr>countries_selected</vt:lpstr>
      <vt:lpstr>Debt_Bondage</vt:lpstr>
      <vt:lpstr>Direct_or_First_Tier_Supplier</vt:lpstr>
      <vt:lpstr>Electronics</vt:lpstr>
      <vt:lpstr>Employment_Agreements</vt:lpstr>
      <vt:lpstr>Extractives_Mining_and_Basic_Metal_Production</vt:lpstr>
      <vt:lpstr>Fishing_and_Aquaculture</vt:lpstr>
      <vt:lpstr>Forced_Labor</vt:lpstr>
      <vt:lpstr>Forestry</vt:lpstr>
      <vt:lpstr>Healthcare</vt:lpstr>
      <vt:lpstr>Hospitality</vt:lpstr>
      <vt:lpstr>Housekeeping___Facilities_Operation</vt:lpstr>
      <vt:lpstr>Housing_provided_or_arranged</vt:lpstr>
      <vt:lpstr>Human_Trafficking</vt:lpstr>
      <vt:lpstr>industries_selected</vt:lpstr>
      <vt:lpstr>Internal_accountability_standards</vt:lpstr>
      <vt:lpstr>Languages</vt:lpstr>
      <vt:lpstr>Link_File</vt:lpstr>
      <vt:lpstr>Low_skilled_work</vt:lpstr>
      <vt:lpstr>Migrant_worker</vt:lpstr>
      <vt:lpstr>Modern_Slavery</vt:lpstr>
      <vt:lpstr>Policy</vt:lpstr>
      <vt:lpstr>Prime_Contractor</vt:lpstr>
      <vt:lpstr>Countries!Print_Area</vt:lpstr>
      <vt:lpstr>Declaration!Print_Area</vt:lpstr>
      <vt:lpstr>Glossary!Print_Area</vt:lpstr>
      <vt:lpstr>Industries!Print_Area</vt:lpstr>
      <vt:lpstr>Introduction!Print_Area</vt:lpstr>
      <vt:lpstr>Review!Print_Area</vt:lpstr>
      <vt:lpstr>q7_e</vt:lpstr>
      <vt:lpstr>Question_5</vt:lpstr>
      <vt:lpstr>Recruiter</vt:lpstr>
      <vt:lpstr>Recruitment_Fees</vt:lpstr>
      <vt:lpstr>responses_yes_no</vt:lpstr>
      <vt:lpstr>Return_transportation</vt:lpstr>
      <vt:lpstr>Servitude</vt:lpstr>
      <vt:lpstr>Slavery</vt:lpstr>
      <vt:lpstr>Supplier</vt:lpstr>
      <vt:lpstr>Supply_chain</vt:lpstr>
      <vt:lpstr>Textile_or_Apparel_Manufacturing</vt:lpstr>
      <vt:lpstr>Training</vt:lpstr>
      <vt:lpstr>Transportation_and_Warehousing</vt:lpstr>
      <vt:lpstr>UK_Modern_Slavery_Act</vt:lpstr>
      <vt:lpstr>US_Federal_Acquisition_Regulation</vt:lpstr>
      <vt:lpstr>Witholding_employee_identity_or_immigration_documents</vt:lpstr>
      <vt:lpstr>yes_no</vt:lpstr>
      <vt:lpstr>yes_no_na</vt:lpstr>
      <vt:lpstr>Yes_No_NA2</vt:lpstr>
      <vt:lpstr>Yes_No_NA3</vt:lpstr>
      <vt:lpstr>Yes_No_NA4</vt:lpstr>
      <vt:lpstr>yes_no_na6</vt:lpstr>
      <vt:lpstr>文件</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Foster</dc:creator>
  <cp:lastModifiedBy>Yehoshua Klyman</cp:lastModifiedBy>
  <cp:lastPrinted>2018-01-10T18:37:11Z</cp:lastPrinted>
  <dcterms:created xsi:type="dcterms:W3CDTF">2016-09-29T21:48:19Z</dcterms:created>
  <dcterms:modified xsi:type="dcterms:W3CDTF">2018-01-10T20:05:43Z</dcterms:modified>
</cp:coreProperties>
</file>